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eu.adroot.hsbc\UK\Finance\570081\HBUK_Secured_Funding\Monthly process\2023\10 October\08 Investor Report\"/>
    </mc:Choice>
  </mc:AlternateContent>
  <bookViews>
    <workbookView xWindow="0" yWindow="0" windowWidth="28800" windowHeight="12300"/>
  </bookViews>
  <sheets>
    <sheet name="Report" sheetId="1" r:id="rId1"/>
    <sheet name="Glossary" sheetId="2" r:id="rId2"/>
  </sheets>
  <externalReferences>
    <externalReference r:id="rId3"/>
  </externalReferences>
  <definedNames>
    <definedName name="_xlnm.Print_Area" localSheetId="0">Report!$A$1:$N$347</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2" l="1"/>
  <c r="A45" i="2"/>
  <c r="B44" i="2"/>
  <c r="A44" i="2"/>
  <c r="B43" i="2"/>
  <c r="A43" i="2"/>
  <c r="B42" i="2"/>
  <c r="A42" i="2"/>
  <c r="B41" i="2"/>
  <c r="A41" i="2"/>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6" i="2"/>
  <c r="A16" i="2"/>
  <c r="B15" i="2"/>
  <c r="A15" i="2"/>
  <c r="B14" i="2"/>
  <c r="A14" i="2"/>
  <c r="B13" i="2"/>
  <c r="A13" i="2"/>
  <c r="B12" i="2"/>
  <c r="A12" i="2"/>
  <c r="B11" i="2"/>
  <c r="A11" i="2"/>
  <c r="B10" i="2"/>
  <c r="A10" i="2"/>
  <c r="B9" i="2"/>
  <c r="A9" i="2"/>
  <c r="B8" i="2"/>
  <c r="A8" i="2"/>
  <c r="B7" i="2"/>
  <c r="A7" i="2"/>
  <c r="B6" i="2"/>
  <c r="A6" i="2"/>
  <c r="B5" i="2"/>
  <c r="A5" i="2"/>
  <c r="B4" i="2"/>
  <c r="A4" i="2"/>
  <c r="B3" i="2"/>
  <c r="A3" i="2"/>
  <c r="B2" i="2"/>
  <c r="A2" i="2"/>
  <c r="A1" i="2"/>
  <c r="H346" i="1"/>
  <c r="G346" i="1"/>
  <c r="F346" i="1"/>
  <c r="E346" i="1"/>
  <c r="D346" i="1"/>
  <c r="C346" i="1"/>
  <c r="B346" i="1"/>
  <c r="A346" i="1"/>
  <c r="H345" i="1"/>
  <c r="G345" i="1"/>
  <c r="F345" i="1"/>
  <c r="E345" i="1"/>
  <c r="D345" i="1"/>
  <c r="C345" i="1"/>
  <c r="B345" i="1"/>
  <c r="A345" i="1"/>
  <c r="H344" i="1"/>
  <c r="G344" i="1"/>
  <c r="F344" i="1"/>
  <c r="E344" i="1"/>
  <c r="D344" i="1"/>
  <c r="C344" i="1"/>
  <c r="B344" i="1"/>
  <c r="A344" i="1"/>
  <c r="H343" i="1"/>
  <c r="G343" i="1"/>
  <c r="F343" i="1"/>
  <c r="E343" i="1"/>
  <c r="D343" i="1"/>
  <c r="C343" i="1"/>
  <c r="B343" i="1"/>
  <c r="A343" i="1"/>
  <c r="H342" i="1"/>
  <c r="G342" i="1"/>
  <c r="F342" i="1"/>
  <c r="E342" i="1"/>
  <c r="D342" i="1"/>
  <c r="C342" i="1"/>
  <c r="B342" i="1"/>
  <c r="A342" i="1"/>
  <c r="H341" i="1"/>
  <c r="G341" i="1"/>
  <c r="F341" i="1"/>
  <c r="E341" i="1"/>
  <c r="D341" i="1"/>
  <c r="C341" i="1"/>
  <c r="B341" i="1"/>
  <c r="A341" i="1"/>
  <c r="H340" i="1"/>
  <c r="G340" i="1"/>
  <c r="F340" i="1"/>
  <c r="E340" i="1"/>
  <c r="D340" i="1"/>
  <c r="C340" i="1"/>
  <c r="B340" i="1"/>
  <c r="A340" i="1"/>
  <c r="H336" i="1"/>
  <c r="G336" i="1"/>
  <c r="F336" i="1"/>
  <c r="E336" i="1"/>
  <c r="D336" i="1"/>
  <c r="C336" i="1"/>
  <c r="B336" i="1"/>
  <c r="A336" i="1"/>
  <c r="H335" i="1"/>
  <c r="G335" i="1"/>
  <c r="F335" i="1"/>
  <c r="E335" i="1"/>
  <c r="D335" i="1"/>
  <c r="C335" i="1"/>
  <c r="B335" i="1"/>
  <c r="A335" i="1"/>
  <c r="H334" i="1"/>
  <c r="G334" i="1"/>
  <c r="F334" i="1"/>
  <c r="E334" i="1"/>
  <c r="D334" i="1"/>
  <c r="C334" i="1"/>
  <c r="B334" i="1"/>
  <c r="A334" i="1"/>
  <c r="H333" i="1"/>
  <c r="G333" i="1"/>
  <c r="F333" i="1"/>
  <c r="E333" i="1"/>
  <c r="D333" i="1"/>
  <c r="C333" i="1"/>
  <c r="B333" i="1"/>
  <c r="A333" i="1"/>
  <c r="H332" i="1"/>
  <c r="G332" i="1"/>
  <c r="F332" i="1"/>
  <c r="E332" i="1"/>
  <c r="D332" i="1"/>
  <c r="C332" i="1"/>
  <c r="B332" i="1"/>
  <c r="A332" i="1"/>
  <c r="H331" i="1"/>
  <c r="G331" i="1"/>
  <c r="F331" i="1"/>
  <c r="E331" i="1"/>
  <c r="D331" i="1"/>
  <c r="C331" i="1"/>
  <c r="B331" i="1"/>
  <c r="A331" i="1"/>
  <c r="H330" i="1"/>
  <c r="G330" i="1"/>
  <c r="F330" i="1"/>
  <c r="E330" i="1"/>
  <c r="D330" i="1"/>
  <c r="C330" i="1"/>
  <c r="B330" i="1"/>
  <c r="A330" i="1"/>
  <c r="H329" i="1"/>
  <c r="G329" i="1"/>
  <c r="F329" i="1"/>
  <c r="E329" i="1"/>
  <c r="D329" i="1"/>
  <c r="C329" i="1"/>
  <c r="B329" i="1"/>
  <c r="A329" i="1"/>
  <c r="H328" i="1"/>
  <c r="G328" i="1"/>
  <c r="F328" i="1"/>
  <c r="E328" i="1"/>
  <c r="D328" i="1"/>
  <c r="C328" i="1"/>
  <c r="B328" i="1"/>
  <c r="A328" i="1"/>
  <c r="C324" i="1"/>
  <c r="B324" i="1"/>
  <c r="A324" i="1"/>
  <c r="C323" i="1"/>
  <c r="B323" i="1"/>
  <c r="A323" i="1"/>
  <c r="C322" i="1"/>
  <c r="B322" i="1"/>
  <c r="A322" i="1"/>
  <c r="C321" i="1"/>
  <c r="B321" i="1"/>
  <c r="A321" i="1"/>
  <c r="C320" i="1"/>
  <c r="B320" i="1"/>
  <c r="A320" i="1"/>
  <c r="C319" i="1"/>
  <c r="B319" i="1"/>
  <c r="A319" i="1"/>
  <c r="C318" i="1"/>
  <c r="B318" i="1"/>
  <c r="A318" i="1"/>
  <c r="C317" i="1"/>
  <c r="B317" i="1"/>
  <c r="A317" i="1"/>
  <c r="C316" i="1"/>
  <c r="B316" i="1"/>
  <c r="A316" i="1"/>
  <c r="C315" i="1"/>
  <c r="B315" i="1"/>
  <c r="A315" i="1"/>
  <c r="C314" i="1"/>
  <c r="B314" i="1"/>
  <c r="A314" i="1"/>
  <c r="C313" i="1"/>
  <c r="B313" i="1"/>
  <c r="A313" i="1"/>
  <c r="C312" i="1"/>
  <c r="B312" i="1"/>
  <c r="A312" i="1"/>
  <c r="C311" i="1"/>
  <c r="B311" i="1"/>
  <c r="A311" i="1"/>
  <c r="C310" i="1"/>
  <c r="B310" i="1"/>
  <c r="A310" i="1"/>
  <c r="C309" i="1"/>
  <c r="B309" i="1"/>
  <c r="A309" i="1"/>
  <c r="C308" i="1"/>
  <c r="B308" i="1"/>
  <c r="A308" i="1"/>
  <c r="C307" i="1"/>
  <c r="B307" i="1"/>
  <c r="A307" i="1"/>
  <c r="C306" i="1"/>
  <c r="B306" i="1"/>
  <c r="A306" i="1"/>
  <c r="C305" i="1"/>
  <c r="B305" i="1"/>
  <c r="A305" i="1"/>
  <c r="C304" i="1"/>
  <c r="B304" i="1"/>
  <c r="A304" i="1"/>
  <c r="C303" i="1"/>
  <c r="B303" i="1"/>
  <c r="A303" i="1"/>
  <c r="C302" i="1"/>
  <c r="B302" i="1"/>
  <c r="A302" i="1"/>
  <c r="C301" i="1"/>
  <c r="B301" i="1"/>
  <c r="A301" i="1"/>
  <c r="E298" i="1"/>
  <c r="D298" i="1"/>
  <c r="C298" i="1"/>
  <c r="B298" i="1"/>
  <c r="A298" i="1"/>
  <c r="E297" i="1"/>
  <c r="D297" i="1"/>
  <c r="C297" i="1"/>
  <c r="B297" i="1"/>
  <c r="A297" i="1"/>
  <c r="E296" i="1"/>
  <c r="D296" i="1"/>
  <c r="C296" i="1"/>
  <c r="B296" i="1"/>
  <c r="A296" i="1"/>
  <c r="E295" i="1"/>
  <c r="D295" i="1"/>
  <c r="C295" i="1"/>
  <c r="B295" i="1"/>
  <c r="A295" i="1"/>
  <c r="E294" i="1"/>
  <c r="D294" i="1"/>
  <c r="C294" i="1"/>
  <c r="B294" i="1"/>
  <c r="A294" i="1"/>
  <c r="E293" i="1"/>
  <c r="D293" i="1"/>
  <c r="C293" i="1"/>
  <c r="B293" i="1"/>
  <c r="A293" i="1"/>
  <c r="E292" i="1"/>
  <c r="D292" i="1"/>
  <c r="C292" i="1"/>
  <c r="B292" i="1"/>
  <c r="A292" i="1"/>
  <c r="E289" i="1"/>
  <c r="D289" i="1"/>
  <c r="C289" i="1"/>
  <c r="B289" i="1"/>
  <c r="A289" i="1"/>
  <c r="E288" i="1"/>
  <c r="D288" i="1"/>
  <c r="C288" i="1"/>
  <c r="B288" i="1"/>
  <c r="A288" i="1"/>
  <c r="E287" i="1"/>
  <c r="D287" i="1"/>
  <c r="C287" i="1"/>
  <c r="B287" i="1"/>
  <c r="A287" i="1"/>
  <c r="E286" i="1"/>
  <c r="D286" i="1"/>
  <c r="C286" i="1"/>
  <c r="B286" i="1"/>
  <c r="A286" i="1"/>
  <c r="E285" i="1"/>
  <c r="D285" i="1"/>
  <c r="C285" i="1"/>
  <c r="B285" i="1"/>
  <c r="A285" i="1"/>
  <c r="E284" i="1"/>
  <c r="D284" i="1"/>
  <c r="C284" i="1"/>
  <c r="B284" i="1"/>
  <c r="A284" i="1"/>
  <c r="E283" i="1"/>
  <c r="D283" i="1"/>
  <c r="C283" i="1"/>
  <c r="B283" i="1"/>
  <c r="A283" i="1"/>
  <c r="E282" i="1"/>
  <c r="D282" i="1"/>
  <c r="C282" i="1"/>
  <c r="B282" i="1"/>
  <c r="A282" i="1"/>
  <c r="E281" i="1"/>
  <c r="D281" i="1"/>
  <c r="C281" i="1"/>
  <c r="B281" i="1"/>
  <c r="A281" i="1"/>
  <c r="E278" i="1"/>
  <c r="D278" i="1"/>
  <c r="C278" i="1"/>
  <c r="B278" i="1"/>
  <c r="A278" i="1"/>
  <c r="E277" i="1"/>
  <c r="D277" i="1"/>
  <c r="C277" i="1"/>
  <c r="B277" i="1"/>
  <c r="A277" i="1"/>
  <c r="E276" i="1"/>
  <c r="D276" i="1"/>
  <c r="C276" i="1"/>
  <c r="B276" i="1"/>
  <c r="A276" i="1"/>
  <c r="E275" i="1"/>
  <c r="D275" i="1"/>
  <c r="C275" i="1"/>
  <c r="B275" i="1"/>
  <c r="A275" i="1"/>
  <c r="E272" i="1"/>
  <c r="D272" i="1"/>
  <c r="C272" i="1"/>
  <c r="B272" i="1"/>
  <c r="A272" i="1"/>
  <c r="E271" i="1"/>
  <c r="D271" i="1"/>
  <c r="C271" i="1"/>
  <c r="B271" i="1"/>
  <c r="A271" i="1"/>
  <c r="E270" i="1"/>
  <c r="D270" i="1"/>
  <c r="C270" i="1"/>
  <c r="B270" i="1"/>
  <c r="A270" i="1"/>
  <c r="E269" i="1"/>
  <c r="D269" i="1"/>
  <c r="C269" i="1"/>
  <c r="B269" i="1"/>
  <c r="A269" i="1"/>
  <c r="E266" i="1"/>
  <c r="D266" i="1"/>
  <c r="C266" i="1"/>
  <c r="B266" i="1"/>
  <c r="A266" i="1"/>
  <c r="E265" i="1"/>
  <c r="D265" i="1"/>
  <c r="C265" i="1"/>
  <c r="B265" i="1"/>
  <c r="A265" i="1"/>
  <c r="E264" i="1"/>
  <c r="D264" i="1"/>
  <c r="C264" i="1"/>
  <c r="B264" i="1"/>
  <c r="A264" i="1"/>
  <c r="E263" i="1"/>
  <c r="D263" i="1"/>
  <c r="C263" i="1"/>
  <c r="B263" i="1"/>
  <c r="A263" i="1"/>
  <c r="E262" i="1"/>
  <c r="D262" i="1"/>
  <c r="C262" i="1"/>
  <c r="B262" i="1"/>
  <c r="A262" i="1"/>
  <c r="E259" i="1"/>
  <c r="D259" i="1"/>
  <c r="C259" i="1"/>
  <c r="B259" i="1"/>
  <c r="A259" i="1"/>
  <c r="E258" i="1"/>
  <c r="D258" i="1"/>
  <c r="C258" i="1"/>
  <c r="B258" i="1"/>
  <c r="A258" i="1"/>
  <c r="E257" i="1"/>
  <c r="D257" i="1"/>
  <c r="C257" i="1"/>
  <c r="B257" i="1"/>
  <c r="A257" i="1"/>
  <c r="E256" i="1"/>
  <c r="D256" i="1"/>
  <c r="C256" i="1"/>
  <c r="B256" i="1"/>
  <c r="A256" i="1"/>
  <c r="E255" i="1"/>
  <c r="D255" i="1"/>
  <c r="C255" i="1"/>
  <c r="B255" i="1"/>
  <c r="A255" i="1"/>
  <c r="E254" i="1"/>
  <c r="D254" i="1"/>
  <c r="C254" i="1"/>
  <c r="B254" i="1"/>
  <c r="A254" i="1"/>
  <c r="E253" i="1"/>
  <c r="D253" i="1"/>
  <c r="C253" i="1"/>
  <c r="B253" i="1"/>
  <c r="A253" i="1"/>
  <c r="E252" i="1"/>
  <c r="D252" i="1"/>
  <c r="C252" i="1"/>
  <c r="B252" i="1"/>
  <c r="A252" i="1"/>
  <c r="E251" i="1"/>
  <c r="D251" i="1"/>
  <c r="C251" i="1"/>
  <c r="B251" i="1"/>
  <c r="A251" i="1"/>
  <c r="E250" i="1"/>
  <c r="D250" i="1"/>
  <c r="C250" i="1"/>
  <c r="B250" i="1"/>
  <c r="A250" i="1"/>
  <c r="E249" i="1"/>
  <c r="D249" i="1"/>
  <c r="C249" i="1"/>
  <c r="B249" i="1"/>
  <c r="A249" i="1"/>
  <c r="E248" i="1"/>
  <c r="D248" i="1"/>
  <c r="C248" i="1"/>
  <c r="B248" i="1"/>
  <c r="A248" i="1"/>
  <c r="E247" i="1"/>
  <c r="D247" i="1"/>
  <c r="C247" i="1"/>
  <c r="B247" i="1"/>
  <c r="A247" i="1"/>
  <c r="E246" i="1"/>
  <c r="D246" i="1"/>
  <c r="C246" i="1"/>
  <c r="B246" i="1"/>
  <c r="A246" i="1"/>
  <c r="E243" i="1"/>
  <c r="D243" i="1"/>
  <c r="C243" i="1"/>
  <c r="B243" i="1"/>
  <c r="A243" i="1"/>
  <c r="E242" i="1"/>
  <c r="D242" i="1"/>
  <c r="C242" i="1"/>
  <c r="B242" i="1"/>
  <c r="A242" i="1"/>
  <c r="E241" i="1"/>
  <c r="D241" i="1"/>
  <c r="C241" i="1"/>
  <c r="B241" i="1"/>
  <c r="A241" i="1"/>
  <c r="E240" i="1"/>
  <c r="D240" i="1"/>
  <c r="C240" i="1"/>
  <c r="B240" i="1"/>
  <c r="A240" i="1"/>
  <c r="E239" i="1"/>
  <c r="D239" i="1"/>
  <c r="C239" i="1"/>
  <c r="B239" i="1"/>
  <c r="A239" i="1"/>
  <c r="E236" i="1"/>
  <c r="D236" i="1"/>
  <c r="C236" i="1"/>
  <c r="B236" i="1"/>
  <c r="A236" i="1"/>
  <c r="E235" i="1"/>
  <c r="D235" i="1"/>
  <c r="C235" i="1"/>
  <c r="B235" i="1"/>
  <c r="A235" i="1"/>
  <c r="E234" i="1"/>
  <c r="D234" i="1"/>
  <c r="C234" i="1"/>
  <c r="B234" i="1"/>
  <c r="A234" i="1"/>
  <c r="E233" i="1"/>
  <c r="D233" i="1"/>
  <c r="C233" i="1"/>
  <c r="B233" i="1"/>
  <c r="A233" i="1"/>
  <c r="E232" i="1"/>
  <c r="D232" i="1"/>
  <c r="C232" i="1"/>
  <c r="B232" i="1"/>
  <c r="A232" i="1"/>
  <c r="E231" i="1"/>
  <c r="D231" i="1"/>
  <c r="C231" i="1"/>
  <c r="B231" i="1"/>
  <c r="A231" i="1"/>
  <c r="E230" i="1"/>
  <c r="D230" i="1"/>
  <c r="C230" i="1"/>
  <c r="B230" i="1"/>
  <c r="A230" i="1"/>
  <c r="E229" i="1"/>
  <c r="D229" i="1"/>
  <c r="C229" i="1"/>
  <c r="B229" i="1"/>
  <c r="A229" i="1"/>
  <c r="E228" i="1"/>
  <c r="D228" i="1"/>
  <c r="C228" i="1"/>
  <c r="B228" i="1"/>
  <c r="A228" i="1"/>
  <c r="E227" i="1"/>
  <c r="D227" i="1"/>
  <c r="C227" i="1"/>
  <c r="B227" i="1"/>
  <c r="A227" i="1"/>
  <c r="E226" i="1"/>
  <c r="D226" i="1"/>
  <c r="C226" i="1"/>
  <c r="B226" i="1"/>
  <c r="A226" i="1"/>
  <c r="E225" i="1"/>
  <c r="D225" i="1"/>
  <c r="C225" i="1"/>
  <c r="B225" i="1"/>
  <c r="A225" i="1"/>
  <c r="E224" i="1"/>
  <c r="D224" i="1"/>
  <c r="C224" i="1"/>
  <c r="B224" i="1"/>
  <c r="A224" i="1"/>
  <c r="E223" i="1"/>
  <c r="D223" i="1"/>
  <c r="C223" i="1"/>
  <c r="B223" i="1"/>
  <c r="A223" i="1"/>
  <c r="E222" i="1"/>
  <c r="D222" i="1"/>
  <c r="C222" i="1"/>
  <c r="B222" i="1"/>
  <c r="A222" i="1"/>
  <c r="E219" i="1"/>
  <c r="D219" i="1"/>
  <c r="C219" i="1"/>
  <c r="B219" i="1"/>
  <c r="A219" i="1"/>
  <c r="E218" i="1"/>
  <c r="D218" i="1"/>
  <c r="C218" i="1"/>
  <c r="B218" i="1"/>
  <c r="A218" i="1"/>
  <c r="E217" i="1"/>
  <c r="D217" i="1"/>
  <c r="C217" i="1"/>
  <c r="B217" i="1"/>
  <c r="A217" i="1"/>
  <c r="E216" i="1"/>
  <c r="D216" i="1"/>
  <c r="C216" i="1"/>
  <c r="B216" i="1"/>
  <c r="A216" i="1"/>
  <c r="E215" i="1"/>
  <c r="D215" i="1"/>
  <c r="C215" i="1"/>
  <c r="B215" i="1"/>
  <c r="A215" i="1"/>
  <c r="E214" i="1"/>
  <c r="D214" i="1"/>
  <c r="C214" i="1"/>
  <c r="B214" i="1"/>
  <c r="A214" i="1"/>
  <c r="E213" i="1"/>
  <c r="D213" i="1"/>
  <c r="C213" i="1"/>
  <c r="B213" i="1"/>
  <c r="A213" i="1"/>
  <c r="E212" i="1"/>
  <c r="D212" i="1"/>
  <c r="C212" i="1"/>
  <c r="B212" i="1"/>
  <c r="A212" i="1"/>
  <c r="E211" i="1"/>
  <c r="D211" i="1"/>
  <c r="C211" i="1"/>
  <c r="B211" i="1"/>
  <c r="A211" i="1"/>
  <c r="E210" i="1"/>
  <c r="D210" i="1"/>
  <c r="C210" i="1"/>
  <c r="B210" i="1"/>
  <c r="A210" i="1"/>
  <c r="E209" i="1"/>
  <c r="D209" i="1"/>
  <c r="C209" i="1"/>
  <c r="B209" i="1"/>
  <c r="A209" i="1"/>
  <c r="E208" i="1"/>
  <c r="D208" i="1"/>
  <c r="C208" i="1"/>
  <c r="B208" i="1"/>
  <c r="A208" i="1"/>
  <c r="E207" i="1"/>
  <c r="D207" i="1"/>
  <c r="C207" i="1"/>
  <c r="B207" i="1"/>
  <c r="A207" i="1"/>
  <c r="E206" i="1"/>
  <c r="D206" i="1"/>
  <c r="C206" i="1"/>
  <c r="B206" i="1"/>
  <c r="A206" i="1"/>
  <c r="E205" i="1"/>
  <c r="D205" i="1"/>
  <c r="C205" i="1"/>
  <c r="B205" i="1"/>
  <c r="A205" i="1"/>
  <c r="E204" i="1"/>
  <c r="D204" i="1"/>
  <c r="C204" i="1"/>
  <c r="B204" i="1"/>
  <c r="A204" i="1"/>
  <c r="E203" i="1"/>
  <c r="D203" i="1"/>
  <c r="C203" i="1"/>
  <c r="B203" i="1"/>
  <c r="A203" i="1"/>
  <c r="E202" i="1"/>
  <c r="D202" i="1"/>
  <c r="C202" i="1"/>
  <c r="B202" i="1"/>
  <c r="A202" i="1"/>
  <c r="E201" i="1"/>
  <c r="D201" i="1"/>
  <c r="C201" i="1"/>
  <c r="B201" i="1"/>
  <c r="A201" i="1"/>
  <c r="E200" i="1"/>
  <c r="D200" i="1"/>
  <c r="C200" i="1"/>
  <c r="B200" i="1"/>
  <c r="A200" i="1"/>
  <c r="E199" i="1"/>
  <c r="D199" i="1"/>
  <c r="C199" i="1"/>
  <c r="B199" i="1"/>
  <c r="A199" i="1"/>
  <c r="E196" i="1"/>
  <c r="D196" i="1"/>
  <c r="C196" i="1"/>
  <c r="B196" i="1"/>
  <c r="A196" i="1"/>
  <c r="E195" i="1"/>
  <c r="D195" i="1"/>
  <c r="C195" i="1"/>
  <c r="B195" i="1"/>
  <c r="A195" i="1"/>
  <c r="E194" i="1"/>
  <c r="D194" i="1"/>
  <c r="C194" i="1"/>
  <c r="B194" i="1"/>
  <c r="A194" i="1"/>
  <c r="E193" i="1"/>
  <c r="D193" i="1"/>
  <c r="C193" i="1"/>
  <c r="B193" i="1"/>
  <c r="A193" i="1"/>
  <c r="E192" i="1"/>
  <c r="D192" i="1"/>
  <c r="C192" i="1"/>
  <c r="B192" i="1"/>
  <c r="A192" i="1"/>
  <c r="E191" i="1"/>
  <c r="D191" i="1"/>
  <c r="C191" i="1"/>
  <c r="B191" i="1"/>
  <c r="A191" i="1"/>
  <c r="E190" i="1"/>
  <c r="D190" i="1"/>
  <c r="C190" i="1"/>
  <c r="B190" i="1"/>
  <c r="A190" i="1"/>
  <c r="E189" i="1"/>
  <c r="D189" i="1"/>
  <c r="C189" i="1"/>
  <c r="B189" i="1"/>
  <c r="A189" i="1"/>
  <c r="E188" i="1"/>
  <c r="D188" i="1"/>
  <c r="C188" i="1"/>
  <c r="B188" i="1"/>
  <c r="A188" i="1"/>
  <c r="E187" i="1"/>
  <c r="D187" i="1"/>
  <c r="C187" i="1"/>
  <c r="B187" i="1"/>
  <c r="A187" i="1"/>
  <c r="E186" i="1"/>
  <c r="D186" i="1"/>
  <c r="C186" i="1"/>
  <c r="B186" i="1"/>
  <c r="A186" i="1"/>
  <c r="E185" i="1"/>
  <c r="D185" i="1"/>
  <c r="C185" i="1"/>
  <c r="B185" i="1"/>
  <c r="A185" i="1"/>
  <c r="E184" i="1"/>
  <c r="D184" i="1"/>
  <c r="C184" i="1"/>
  <c r="B184" i="1"/>
  <c r="A184" i="1"/>
  <c r="E183" i="1"/>
  <c r="D183" i="1"/>
  <c r="C183" i="1"/>
  <c r="B183" i="1"/>
  <c r="A183" i="1"/>
  <c r="E182" i="1"/>
  <c r="D182" i="1"/>
  <c r="C182" i="1"/>
  <c r="B182" i="1"/>
  <c r="A182" i="1"/>
  <c r="E181" i="1"/>
  <c r="D181" i="1"/>
  <c r="C181" i="1"/>
  <c r="B181" i="1"/>
  <c r="A181" i="1"/>
  <c r="E178" i="1"/>
  <c r="D178" i="1"/>
  <c r="C178" i="1"/>
  <c r="B178" i="1"/>
  <c r="A178" i="1"/>
  <c r="E177" i="1"/>
  <c r="D177" i="1"/>
  <c r="C177" i="1"/>
  <c r="B177" i="1"/>
  <c r="A177" i="1"/>
  <c r="E176" i="1"/>
  <c r="D176" i="1"/>
  <c r="C176" i="1"/>
  <c r="B176" i="1"/>
  <c r="A176" i="1"/>
  <c r="E175" i="1"/>
  <c r="D175" i="1"/>
  <c r="C175" i="1"/>
  <c r="B175" i="1"/>
  <c r="A175" i="1"/>
  <c r="E174" i="1"/>
  <c r="D174" i="1"/>
  <c r="C174" i="1"/>
  <c r="B174" i="1"/>
  <c r="A174" i="1"/>
  <c r="E173" i="1"/>
  <c r="D173" i="1"/>
  <c r="C173" i="1"/>
  <c r="B173" i="1"/>
  <c r="A173" i="1"/>
  <c r="E172" i="1"/>
  <c r="D172" i="1"/>
  <c r="C172" i="1"/>
  <c r="B172" i="1"/>
  <c r="A172" i="1"/>
  <c r="E171" i="1"/>
  <c r="D171" i="1"/>
  <c r="C171" i="1"/>
  <c r="B171" i="1"/>
  <c r="A171" i="1"/>
  <c r="E170" i="1"/>
  <c r="D170" i="1"/>
  <c r="C170" i="1"/>
  <c r="B170" i="1"/>
  <c r="A170" i="1"/>
  <c r="E169" i="1"/>
  <c r="D169" i="1"/>
  <c r="C169" i="1"/>
  <c r="B169" i="1"/>
  <c r="A169" i="1"/>
  <c r="E168" i="1"/>
  <c r="D168" i="1"/>
  <c r="C168" i="1"/>
  <c r="B168" i="1"/>
  <c r="A168" i="1"/>
  <c r="E167" i="1"/>
  <c r="D167" i="1"/>
  <c r="C167" i="1"/>
  <c r="B167" i="1"/>
  <c r="A167" i="1"/>
  <c r="E166" i="1"/>
  <c r="D166" i="1"/>
  <c r="C166" i="1"/>
  <c r="B166" i="1"/>
  <c r="A166" i="1"/>
  <c r="E165" i="1"/>
  <c r="D165" i="1"/>
  <c r="C165" i="1"/>
  <c r="B165" i="1"/>
  <c r="A165" i="1"/>
  <c r="E164" i="1"/>
  <c r="D164" i="1"/>
  <c r="C164" i="1"/>
  <c r="B164" i="1"/>
  <c r="A164" i="1"/>
  <c r="E163" i="1"/>
  <c r="D163" i="1"/>
  <c r="C163" i="1"/>
  <c r="B163" i="1"/>
  <c r="A163" i="1"/>
  <c r="E160" i="1"/>
  <c r="D160" i="1"/>
  <c r="C160" i="1"/>
  <c r="B160" i="1"/>
  <c r="A160" i="1"/>
  <c r="E159" i="1"/>
  <c r="D159" i="1"/>
  <c r="C159" i="1"/>
  <c r="B159" i="1"/>
  <c r="A159" i="1"/>
  <c r="E158" i="1"/>
  <c r="D158" i="1"/>
  <c r="C158" i="1"/>
  <c r="B158" i="1"/>
  <c r="A158" i="1"/>
  <c r="E157" i="1"/>
  <c r="D157" i="1"/>
  <c r="C157" i="1"/>
  <c r="B157" i="1"/>
  <c r="A157" i="1"/>
  <c r="E156" i="1"/>
  <c r="D156" i="1"/>
  <c r="C156" i="1"/>
  <c r="B156" i="1"/>
  <c r="A156" i="1"/>
  <c r="E155" i="1"/>
  <c r="D155" i="1"/>
  <c r="C155" i="1"/>
  <c r="B155" i="1"/>
  <c r="A155" i="1"/>
  <c r="E154" i="1"/>
  <c r="D154" i="1"/>
  <c r="C154" i="1"/>
  <c r="B154" i="1"/>
  <c r="A154" i="1"/>
  <c r="E153" i="1"/>
  <c r="D153" i="1"/>
  <c r="C153" i="1"/>
  <c r="B153" i="1"/>
  <c r="A153" i="1"/>
  <c r="J149" i="1"/>
  <c r="H149" i="1"/>
  <c r="F149" i="1"/>
  <c r="E149" i="1"/>
  <c r="D149" i="1"/>
  <c r="C149" i="1"/>
  <c r="B149" i="1"/>
  <c r="A149" i="1"/>
  <c r="J148" i="1"/>
  <c r="I148" i="1"/>
  <c r="H148" i="1"/>
  <c r="G148" i="1"/>
  <c r="F148" i="1"/>
  <c r="E148" i="1"/>
  <c r="D148" i="1"/>
  <c r="C148" i="1"/>
  <c r="B148" i="1"/>
  <c r="A148" i="1"/>
  <c r="J147" i="1"/>
  <c r="I147" i="1"/>
  <c r="H147" i="1"/>
  <c r="G147" i="1"/>
  <c r="F147" i="1"/>
  <c r="E147" i="1"/>
  <c r="D147" i="1"/>
  <c r="C147" i="1"/>
  <c r="B147" i="1"/>
  <c r="A147" i="1"/>
  <c r="J146" i="1"/>
  <c r="I146" i="1"/>
  <c r="H146" i="1"/>
  <c r="G146" i="1"/>
  <c r="F146" i="1"/>
  <c r="E146" i="1"/>
  <c r="D146" i="1"/>
  <c r="C146" i="1"/>
  <c r="B146" i="1"/>
  <c r="A146" i="1"/>
  <c r="J145" i="1"/>
  <c r="I145" i="1"/>
  <c r="H145" i="1"/>
  <c r="G145" i="1"/>
  <c r="F145" i="1"/>
  <c r="E145" i="1"/>
  <c r="D145" i="1"/>
  <c r="C145" i="1"/>
  <c r="B145" i="1"/>
  <c r="A145" i="1"/>
  <c r="J144" i="1"/>
  <c r="I144" i="1"/>
  <c r="H144" i="1"/>
  <c r="G144" i="1"/>
  <c r="F144" i="1"/>
  <c r="E144" i="1"/>
  <c r="D144" i="1"/>
  <c r="C144" i="1"/>
  <c r="B144" i="1"/>
  <c r="A144" i="1"/>
  <c r="J143" i="1"/>
  <c r="I143" i="1"/>
  <c r="H143" i="1"/>
  <c r="G143" i="1"/>
  <c r="F143" i="1"/>
  <c r="E143" i="1"/>
  <c r="D143" i="1"/>
  <c r="C143" i="1"/>
  <c r="B143" i="1"/>
  <c r="A143" i="1"/>
  <c r="J142" i="1"/>
  <c r="I142" i="1"/>
  <c r="H142" i="1"/>
  <c r="G142" i="1"/>
  <c r="F142" i="1"/>
  <c r="E142" i="1"/>
  <c r="D142" i="1"/>
  <c r="C142" i="1"/>
  <c r="B142" i="1"/>
  <c r="A142" i="1"/>
  <c r="J141" i="1"/>
  <c r="I141" i="1"/>
  <c r="H141" i="1"/>
  <c r="G141" i="1"/>
  <c r="F141" i="1"/>
  <c r="E141" i="1"/>
  <c r="D141" i="1"/>
  <c r="C141" i="1"/>
  <c r="B141" i="1"/>
  <c r="A141" i="1"/>
  <c r="J140" i="1"/>
  <c r="I140" i="1"/>
  <c r="H140" i="1"/>
  <c r="G140" i="1"/>
  <c r="F140" i="1"/>
  <c r="E140" i="1"/>
  <c r="D140" i="1"/>
  <c r="C140" i="1"/>
  <c r="B140" i="1"/>
  <c r="A140" i="1"/>
  <c r="E136" i="1"/>
  <c r="D136" i="1"/>
  <c r="C136" i="1"/>
  <c r="B136" i="1"/>
  <c r="A136" i="1"/>
  <c r="E135" i="1"/>
  <c r="D135" i="1"/>
  <c r="C135" i="1"/>
  <c r="B135" i="1"/>
  <c r="A135" i="1"/>
  <c r="E134" i="1"/>
  <c r="D134" i="1"/>
  <c r="C134" i="1"/>
  <c r="B134" i="1"/>
  <c r="A134" i="1"/>
  <c r="E133" i="1"/>
  <c r="D133" i="1"/>
  <c r="C133" i="1"/>
  <c r="B133" i="1"/>
  <c r="A133" i="1"/>
  <c r="E132" i="1"/>
  <c r="D132" i="1"/>
  <c r="C132" i="1"/>
  <c r="B132" i="1"/>
  <c r="A132" i="1"/>
  <c r="B128" i="1"/>
  <c r="A128" i="1"/>
  <c r="B127" i="1"/>
  <c r="A127" i="1"/>
  <c r="B126" i="1"/>
  <c r="A126" i="1"/>
  <c r="B125" i="1"/>
  <c r="A125"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89" i="1"/>
  <c r="A89" i="1"/>
  <c r="B88" i="1"/>
  <c r="A88" i="1"/>
  <c r="B87" i="1"/>
  <c r="A87" i="1"/>
  <c r="B86" i="1"/>
  <c r="A86" i="1"/>
  <c r="B85" i="1"/>
  <c r="A85" i="1"/>
  <c r="B84" i="1"/>
  <c r="A84" i="1"/>
  <c r="B83" i="1"/>
  <c r="A83" i="1"/>
  <c r="B82" i="1"/>
  <c r="A82" i="1"/>
  <c r="B81" i="1"/>
  <c r="A81" i="1"/>
  <c r="E80" i="1"/>
  <c r="D80" i="1"/>
  <c r="C80" i="1"/>
  <c r="B80" i="1"/>
  <c r="A80" i="1"/>
  <c r="E79" i="1"/>
  <c r="D79" i="1"/>
  <c r="C79" i="1"/>
  <c r="B79" i="1"/>
  <c r="A79" i="1"/>
  <c r="E78" i="1"/>
  <c r="D78" i="1"/>
  <c r="C78" i="1"/>
  <c r="B78" i="1"/>
  <c r="A78" i="1"/>
  <c r="E77" i="1"/>
  <c r="D77" i="1"/>
  <c r="C77" i="1"/>
  <c r="B77" i="1"/>
  <c r="A77" i="1"/>
  <c r="E76" i="1"/>
  <c r="D76" i="1"/>
  <c r="C76" i="1"/>
  <c r="B76" i="1"/>
  <c r="A76" i="1"/>
  <c r="E75" i="1"/>
  <c r="D75" i="1"/>
  <c r="C75" i="1"/>
  <c r="B75" i="1"/>
  <c r="A75" i="1"/>
  <c r="E74" i="1"/>
  <c r="D74" i="1"/>
  <c r="C74" i="1"/>
  <c r="B74" i="1"/>
  <c r="A74" i="1"/>
  <c r="D70" i="1"/>
  <c r="C70" i="1"/>
  <c r="B70" i="1"/>
  <c r="A70" i="1"/>
  <c r="D69" i="1"/>
  <c r="C69" i="1"/>
  <c r="B69" i="1"/>
  <c r="A69" i="1"/>
  <c r="D68" i="1"/>
  <c r="C68" i="1"/>
  <c r="B68" i="1"/>
  <c r="A68" i="1"/>
  <c r="D67" i="1"/>
  <c r="C67" i="1"/>
  <c r="B67" i="1"/>
  <c r="A67" i="1"/>
  <c r="D66" i="1"/>
  <c r="C66" i="1"/>
  <c r="B66" i="1"/>
  <c r="A66" i="1"/>
  <c r="D65" i="1"/>
  <c r="C65" i="1"/>
  <c r="B65" i="1"/>
  <c r="A65" i="1"/>
  <c r="D64" i="1"/>
  <c r="C64" i="1"/>
  <c r="B64" i="1"/>
  <c r="A64" i="1"/>
  <c r="D63" i="1"/>
  <c r="C63" i="1"/>
  <c r="B63" i="1"/>
  <c r="A63" i="1"/>
  <c r="D62" i="1"/>
  <c r="C62" i="1"/>
  <c r="B62" i="1"/>
  <c r="A62" i="1"/>
  <c r="D61" i="1"/>
  <c r="C61" i="1"/>
  <c r="B61" i="1"/>
  <c r="A61" i="1"/>
  <c r="D60" i="1"/>
  <c r="C60" i="1"/>
  <c r="B60" i="1"/>
  <c r="A60" i="1"/>
  <c r="D59" i="1"/>
  <c r="C59" i="1"/>
  <c r="B59" i="1"/>
  <c r="A59" i="1"/>
  <c r="D58" i="1"/>
  <c r="C58" i="1"/>
  <c r="B58" i="1"/>
  <c r="A58" i="1"/>
  <c r="D57" i="1"/>
  <c r="C57" i="1"/>
  <c r="B57" i="1"/>
  <c r="A57" i="1"/>
  <c r="D56" i="1"/>
  <c r="C56" i="1"/>
  <c r="B56" i="1"/>
  <c r="A56" i="1"/>
  <c r="D55" i="1"/>
  <c r="C55" i="1"/>
  <c r="B55" i="1"/>
  <c r="A55" i="1"/>
  <c r="D54" i="1"/>
  <c r="C54" i="1"/>
  <c r="B54" i="1"/>
  <c r="A54" i="1"/>
  <c r="D53" i="1"/>
  <c r="C53" i="1"/>
  <c r="B53" i="1"/>
  <c r="A53" i="1"/>
  <c r="D52" i="1"/>
  <c r="C52" i="1"/>
  <c r="B52" i="1"/>
  <c r="A52" i="1"/>
  <c r="D51" i="1"/>
  <c r="C51" i="1"/>
  <c r="B51" i="1"/>
  <c r="A51" i="1"/>
  <c r="D50" i="1"/>
  <c r="C50" i="1"/>
  <c r="B50" i="1"/>
  <c r="A50" i="1"/>
  <c r="D49" i="1"/>
  <c r="C49" i="1"/>
  <c r="B49" i="1"/>
  <c r="A49" i="1"/>
  <c r="D48" i="1"/>
  <c r="C48" i="1"/>
  <c r="B48" i="1"/>
  <c r="A48" i="1"/>
  <c r="D47" i="1"/>
  <c r="C47" i="1"/>
  <c r="B47" i="1"/>
  <c r="A47" i="1"/>
  <c r="D46" i="1"/>
  <c r="C46" i="1"/>
  <c r="B46" i="1"/>
  <c r="A46" i="1"/>
  <c r="D45" i="1"/>
  <c r="C45" i="1"/>
  <c r="B45" i="1"/>
  <c r="A45" i="1"/>
  <c r="D44" i="1"/>
  <c r="C44" i="1"/>
  <c r="B44" i="1"/>
  <c r="A44" i="1"/>
  <c r="D43" i="1"/>
  <c r="C43" i="1"/>
  <c r="B43" i="1"/>
  <c r="A43" i="1"/>
  <c r="D42" i="1"/>
  <c r="C42" i="1"/>
  <c r="B42" i="1"/>
  <c r="A42" i="1"/>
  <c r="D41" i="1"/>
  <c r="C41" i="1"/>
  <c r="B41" i="1"/>
  <c r="A41" i="1"/>
  <c r="B37" i="1"/>
  <c r="A37" i="1"/>
  <c r="B36" i="1"/>
  <c r="A36" i="1"/>
  <c r="B35" i="1"/>
  <c r="A35" i="1"/>
  <c r="B34" i="1"/>
  <c r="A34" i="1"/>
  <c r="B33" i="1"/>
  <c r="A33" i="1"/>
  <c r="L32" i="1"/>
  <c r="K32" i="1"/>
  <c r="J32" i="1"/>
  <c r="I32" i="1"/>
  <c r="H32" i="1"/>
  <c r="G32" i="1"/>
  <c r="F32" i="1"/>
  <c r="E32" i="1"/>
  <c r="D32" i="1"/>
  <c r="C32" i="1"/>
  <c r="B32" i="1"/>
  <c r="A32" i="1"/>
  <c r="L31" i="1"/>
  <c r="K31" i="1"/>
  <c r="J31" i="1"/>
  <c r="I31" i="1"/>
  <c r="H31" i="1"/>
  <c r="G31" i="1"/>
  <c r="F31" i="1"/>
  <c r="E31" i="1"/>
  <c r="D31" i="1"/>
  <c r="C31" i="1"/>
  <c r="B31" i="1"/>
  <c r="A31" i="1"/>
  <c r="L30" i="1"/>
  <c r="K30" i="1"/>
  <c r="J30" i="1"/>
  <c r="I30" i="1"/>
  <c r="H30" i="1"/>
  <c r="G30" i="1"/>
  <c r="F30" i="1"/>
  <c r="E30" i="1"/>
  <c r="D30" i="1"/>
  <c r="C30" i="1"/>
  <c r="B30" i="1"/>
  <c r="A30" i="1"/>
  <c r="L29" i="1"/>
  <c r="K29" i="1"/>
  <c r="J29" i="1"/>
  <c r="I29" i="1"/>
  <c r="H29" i="1"/>
  <c r="G29" i="1"/>
  <c r="F29" i="1"/>
  <c r="E29" i="1"/>
  <c r="D29" i="1"/>
  <c r="C29" i="1"/>
  <c r="B29" i="1"/>
  <c r="A29" i="1"/>
  <c r="L28" i="1"/>
  <c r="K28" i="1"/>
  <c r="J28" i="1"/>
  <c r="I28" i="1"/>
  <c r="H28" i="1"/>
  <c r="G28" i="1"/>
  <c r="F28" i="1"/>
  <c r="E28" i="1"/>
  <c r="D28" i="1"/>
  <c r="C28" i="1"/>
  <c r="B28" i="1"/>
  <c r="A28" i="1"/>
  <c r="L27" i="1"/>
  <c r="K27" i="1"/>
  <c r="J27" i="1"/>
  <c r="I27" i="1"/>
  <c r="H27" i="1"/>
  <c r="G27" i="1"/>
  <c r="F27" i="1"/>
  <c r="E27" i="1"/>
  <c r="D27" i="1"/>
  <c r="C27" i="1"/>
  <c r="B27" i="1"/>
  <c r="A27" i="1"/>
  <c r="L26" i="1"/>
  <c r="K26" i="1"/>
  <c r="J26" i="1"/>
  <c r="I26" i="1"/>
  <c r="H26" i="1"/>
  <c r="G26" i="1"/>
  <c r="F26" i="1"/>
  <c r="E26" i="1"/>
  <c r="D26" i="1"/>
  <c r="C26" i="1"/>
  <c r="B26" i="1"/>
  <c r="A26" i="1"/>
  <c r="L25" i="1"/>
  <c r="K25" i="1"/>
  <c r="J25" i="1"/>
  <c r="I25" i="1"/>
  <c r="H25" i="1"/>
  <c r="G25" i="1"/>
  <c r="F25" i="1"/>
  <c r="E25" i="1"/>
  <c r="D25" i="1"/>
  <c r="C25" i="1"/>
  <c r="B25" i="1"/>
  <c r="A25" i="1"/>
  <c r="L24" i="1"/>
  <c r="K24" i="1"/>
  <c r="J24" i="1"/>
  <c r="I24" i="1"/>
  <c r="H24" i="1"/>
  <c r="G24" i="1"/>
  <c r="F24" i="1"/>
  <c r="E24" i="1"/>
  <c r="D24" i="1"/>
  <c r="C24" i="1"/>
  <c r="B24" i="1"/>
  <c r="A24" i="1"/>
  <c r="L23" i="1"/>
  <c r="K23" i="1"/>
  <c r="J23" i="1"/>
  <c r="I23" i="1"/>
  <c r="H23" i="1"/>
  <c r="G23" i="1"/>
  <c r="F23" i="1"/>
  <c r="E23" i="1"/>
  <c r="A23" i="1"/>
  <c r="F18" i="1"/>
  <c r="E18" i="1"/>
  <c r="D18" i="1"/>
  <c r="C18" i="1"/>
  <c r="B18" i="1"/>
  <c r="A18" i="1"/>
  <c r="F17" i="1"/>
  <c r="E17" i="1"/>
  <c r="D17" i="1"/>
  <c r="C17" i="1"/>
  <c r="B17" i="1"/>
  <c r="A17" i="1"/>
  <c r="F16" i="1"/>
  <c r="E16" i="1"/>
  <c r="D16" i="1"/>
  <c r="C16" i="1"/>
  <c r="B16" i="1"/>
  <c r="A16" i="1"/>
  <c r="F15" i="1"/>
  <c r="E15" i="1"/>
  <c r="D15" i="1"/>
  <c r="C15" i="1"/>
  <c r="B15" i="1"/>
  <c r="A15" i="1"/>
  <c r="F14" i="1"/>
  <c r="E14" i="1"/>
  <c r="D14" i="1"/>
  <c r="C14" i="1"/>
  <c r="B14" i="1"/>
  <c r="A14" i="1"/>
  <c r="F13" i="1"/>
  <c r="E13" i="1"/>
  <c r="D13" i="1"/>
  <c r="C13" i="1"/>
  <c r="B13" i="1"/>
  <c r="A13" i="1"/>
  <c r="F12" i="1"/>
  <c r="E12" i="1"/>
  <c r="D12" i="1"/>
  <c r="C12" i="1"/>
  <c r="B12" i="1"/>
  <c r="A12" i="1"/>
  <c r="A2" i="1"/>
  <c r="A1" i="1"/>
</calcChain>
</file>

<file path=xl/sharedStrings.xml><?xml version="1.0" encoding="utf-8"?>
<sst xmlns="http://schemas.openxmlformats.org/spreadsheetml/2006/main" count="116" uniqueCount="54">
  <si>
    <t xml:space="preserve">DISCLAIMER: 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- 10 Feb 2023.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
</t>
  </si>
  <si>
    <t>Administration</t>
  </si>
  <si>
    <t>Counterparties, Ratings</t>
  </si>
  <si>
    <t>Counterparty/ies</t>
  </si>
  <si>
    <t>Fitch</t>
  </si>
  <si>
    <t>Moody's</t>
  </si>
  <si>
    <t>S&amp;P</t>
  </si>
  <si>
    <t>DBRS</t>
  </si>
  <si>
    <t>Rating trigger</t>
  </si>
  <si>
    <t>Current rating</t>
  </si>
  <si>
    <t>Accounts, Ledgers</t>
  </si>
  <si>
    <t>Value as of End Date of reporting period</t>
  </si>
  <si>
    <t>Value as of Start Date of reporting period</t>
  </si>
  <si>
    <t>Targeted Value</t>
  </si>
  <si>
    <t>Asset Coverage Test</t>
  </si>
  <si>
    <t>Value</t>
  </si>
  <si>
    <t>Description</t>
  </si>
  <si>
    <t>Programme-Level Characteristics</t>
  </si>
  <si>
    <t>Mortgage collections</t>
  </si>
  <si>
    <t>Loan Redemptions &amp; Replenishments Since Previous Reporting Date</t>
  </si>
  <si>
    <t>Number</t>
  </si>
  <si>
    <t>% of total number</t>
  </si>
  <si>
    <t>Amount (GBP)</t>
  </si>
  <si>
    <t>% of total amount</t>
  </si>
  <si>
    <t>Product Rate Type and Reversionary Profiles</t>
  </si>
  <si>
    <t>Weighted average</t>
  </si>
  <si>
    <t>% Current rate</t>
  </si>
  <si>
    <t>Remaining teaser period (months)</t>
  </si>
  <si>
    <t xml:space="preserve">% Current margin </t>
  </si>
  <si>
    <t>% Reversionary margin</t>
  </si>
  <si>
    <t>% Initial rate</t>
  </si>
  <si>
    <t>Stratifications</t>
  </si>
  <si>
    <t>Arrears breakdown</t>
  </si>
  <si>
    <t>Current non-indexed LTV</t>
  </si>
  <si>
    <t>Current indexed LTV</t>
  </si>
  <si>
    <t>Current outstanding balance of loan</t>
  </si>
  <si>
    <t/>
  </si>
  <si>
    <t>Regional distribution</t>
  </si>
  <si>
    <t>Repayment type</t>
  </si>
  <si>
    <t>Seasoning</t>
  </si>
  <si>
    <t>Interest payment type</t>
  </si>
  <si>
    <t>Loan purpose type</t>
  </si>
  <si>
    <t>Income verification type</t>
  </si>
  <si>
    <t>Remaining term of loan</t>
  </si>
  <si>
    <t>Employment status</t>
  </si>
  <si>
    <t>Covered Bonds Outstanding, Associated Derivatives (please disclose for all bonds outstanding)</t>
  </si>
  <si>
    <t>Programme triggers</t>
  </si>
  <si>
    <t>Event (please list all triggers)</t>
  </si>
  <si>
    <t>Summary of event</t>
  </si>
  <si>
    <t>Trigger (S&amp;P, Moody's, Fitch, DBRS; short-term, long-term)</t>
  </si>
  <si>
    <t>Trigger breached (yes/no)</t>
  </si>
  <si>
    <t>Consequence of a trigger breach</t>
  </si>
  <si>
    <t>Non-Rating Triggers</t>
  </si>
  <si>
    <t>Description of Trigger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</si>
</sst>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yyyy\-mm\-dd;@"/>
    <numFmt numFmtId="166" formatCode="_-* #,##0_-;\-* #,##0_-;_-* &quot;-&quot;??_-;_-@_-"/>
    <numFmt numFmtId="167" formatCode="_-* #,##0.0_-;\-* #,##0.0_-;_-* &quot;-&quot;??_-;_-@_-"/>
    <numFmt numFmtId="168" formatCode="0.000"/>
    <numFmt numFmtId="169" formatCode="dd/mm/yy;@"/>
    <numFmt numFmtId="170" formatCode="0.000%"/>
  </numFmts>
  <fonts count="20">
    <font>
      <sz val="11"/>
      <color theme="1"/>
      <name val="Calibri"/>
      <family val="2"/>
      <scheme val="minor"/>
    </font>
    <font>
      <sz val="11"/>
      <color theme="1"/>
      <name val="Calibri"/>
      <family val="2"/>
      <scheme val="minor"/>
    </font>
    <font>
      <b/>
      <sz val="11"/>
      <color theme="1"/>
      <name val="Calibri"/>
      <family val="2"/>
      <scheme val="minor"/>
    </font>
    <font>
      <b/>
      <sz val="24"/>
      <color theme="0"/>
      <name val="Arial"/>
      <family val="2"/>
    </font>
    <font>
      <b/>
      <sz val="20"/>
      <color theme="0"/>
      <name val="Arial"/>
      <family val="2"/>
    </font>
    <font>
      <sz val="9"/>
      <color theme="1"/>
      <name val="Calibri"/>
      <family val="2"/>
    </font>
    <font>
      <sz val="9"/>
      <color theme="1"/>
      <name val="Calibri"/>
      <family val="2"/>
      <scheme val="minor"/>
    </font>
    <font>
      <b/>
      <u/>
      <sz val="10"/>
      <color theme="0"/>
      <name val="Arial"/>
      <family val="2"/>
    </font>
    <font>
      <sz val="10"/>
      <color theme="0"/>
      <name val="Arial"/>
      <family val="2"/>
    </font>
    <font>
      <sz val="10"/>
      <name val="Arial"/>
      <family val="2"/>
    </font>
    <font>
      <b/>
      <sz val="10"/>
      <color theme="0"/>
      <name val="Arial"/>
      <family val="2"/>
    </font>
    <font>
      <sz val="10"/>
      <color theme="1"/>
      <name val="Arial"/>
      <family val="2"/>
    </font>
    <font>
      <b/>
      <sz val="10"/>
      <color rgb="FF0000FF"/>
      <name val="Arial"/>
      <family val="2"/>
    </font>
    <font>
      <b/>
      <u/>
      <sz val="10"/>
      <name val="Arial"/>
      <family val="2"/>
    </font>
    <font>
      <sz val="10"/>
      <color rgb="FF000000"/>
      <name val="Calibri"/>
      <family val="2"/>
    </font>
    <font>
      <sz val="10"/>
      <color indexed="8"/>
      <name val="Arial"/>
      <family val="2"/>
    </font>
    <font>
      <sz val="10"/>
      <color theme="1"/>
      <name val="Calibri"/>
      <family val="2"/>
    </font>
    <font>
      <b/>
      <u/>
      <sz val="14"/>
      <color theme="0"/>
      <name val="Calibri"/>
      <family val="2"/>
      <scheme val="minor"/>
    </font>
    <font>
      <b/>
      <sz val="12"/>
      <color theme="0"/>
      <name val="Calibri"/>
      <family val="2"/>
      <scheme val="minor"/>
    </font>
    <font>
      <sz val="1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0" fillId="0" borderId="0" xfId="0" applyProtection="1">
      <protection locked="0"/>
    </xf>
    <xf numFmtId="0" fontId="7" fillId="2" borderId="0" xfId="0" applyNumberFormat="1" applyFont="1" applyFill="1" applyAlignment="1" applyProtection="1">
      <protection locked="0"/>
    </xf>
    <xf numFmtId="0" fontId="8" fillId="2" borderId="0" xfId="0" applyNumberFormat="1" applyFont="1" applyFill="1" applyAlignment="1" applyProtection="1">
      <protection locked="0"/>
    </xf>
    <xf numFmtId="0" fontId="9" fillId="2" borderId="0" xfId="0" applyNumberFormat="1" applyFont="1" applyFill="1" applyAlignment="1" applyProtection="1">
      <protection locked="0"/>
    </xf>
    <xf numFmtId="0" fontId="9" fillId="0" borderId="0" xfId="0" applyFont="1" applyProtection="1">
      <protection locked="0"/>
    </xf>
    <xf numFmtId="0" fontId="9" fillId="4" borderId="1" xfId="0" applyNumberFormat="1" applyFont="1" applyFill="1" applyBorder="1" applyAlignment="1" applyProtection="1">
      <alignment wrapText="1"/>
      <protection locked="0"/>
    </xf>
    <xf numFmtId="0" fontId="9" fillId="4" borderId="1" xfId="0" applyNumberFormat="1" applyFont="1" applyFill="1" applyBorder="1" applyAlignment="1" applyProtection="1">
      <alignment vertical="center" wrapText="1"/>
      <protection locked="0"/>
    </xf>
    <xf numFmtId="0" fontId="10" fillId="2" borderId="2" xfId="0" applyNumberFormat="1" applyFont="1" applyFill="1" applyBorder="1" applyAlignment="1" applyProtection="1">
      <protection locked="0"/>
    </xf>
    <xf numFmtId="0" fontId="8" fillId="2" borderId="8" xfId="0" applyNumberFormat="1" applyFont="1" applyFill="1" applyBorder="1" applyAlignment="1" applyProtection="1">
      <protection locked="0"/>
    </xf>
    <xf numFmtId="0" fontId="8" fillId="2" borderId="9" xfId="0" applyNumberFormat="1" applyFont="1" applyFill="1" applyBorder="1" applyAlignment="1" applyProtection="1">
      <alignment horizontal="center"/>
      <protection locked="0"/>
    </xf>
    <xf numFmtId="0" fontId="8" fillId="2" borderId="10" xfId="0" applyNumberFormat="1" applyFont="1" applyFill="1" applyBorder="1" applyAlignment="1" applyProtection="1">
      <alignment horizontal="center"/>
      <protection locked="0"/>
    </xf>
    <xf numFmtId="0" fontId="8" fillId="2" borderId="11" xfId="0" applyNumberFormat="1" applyFont="1" applyFill="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4" borderId="6" xfId="0" applyNumberFormat="1" applyFont="1" applyFill="1" applyBorder="1" applyAlignment="1" applyProtection="1">
      <alignment horizontal="center"/>
      <protection locked="0"/>
    </xf>
    <xf numFmtId="0" fontId="9" fillId="4" borderId="12" xfId="0" applyNumberFormat="1" applyFont="1" applyFill="1" applyBorder="1" applyAlignment="1" applyProtection="1">
      <alignment horizontal="center"/>
      <protection locked="0"/>
    </xf>
    <xf numFmtId="0" fontId="9" fillId="4" borderId="7" xfId="0" applyNumberFormat="1" applyFont="1" applyFill="1" applyBorder="1" applyAlignment="1" applyProtection="1">
      <alignment horizontal="center"/>
      <protection locked="0"/>
    </xf>
    <xf numFmtId="4" fontId="9" fillId="0" borderId="1" xfId="0" applyNumberFormat="1" applyFont="1" applyBorder="1" applyAlignment="1" applyProtection="1">
      <alignment horizontal="center"/>
      <protection locked="0"/>
    </xf>
    <xf numFmtId="0" fontId="9" fillId="0" borderId="1" xfId="0" applyFont="1" applyBorder="1" applyProtection="1">
      <protection locked="0"/>
    </xf>
    <xf numFmtId="164" fontId="9" fillId="0" borderId="1" xfId="0" applyNumberFormat="1" applyFont="1" applyBorder="1" applyAlignment="1" applyProtection="1">
      <alignment horizontal="right"/>
      <protection locked="0"/>
    </xf>
    <xf numFmtId="0" fontId="9" fillId="0" borderId="0" xfId="0" applyFont="1" applyAlignment="1" applyProtection="1">
      <alignment horizontal="right"/>
      <protection locked="0"/>
    </xf>
    <xf numFmtId="165" fontId="9" fillId="0" borderId="1" xfId="0" applyNumberFormat="1" applyFont="1" applyBorder="1" applyAlignment="1" applyProtection="1">
      <alignment horizontal="right"/>
      <protection locked="0"/>
    </xf>
    <xf numFmtId="10" fontId="9" fillId="0" borderId="1" xfId="2" applyNumberFormat="1" applyFont="1" applyFill="1" applyBorder="1" applyAlignment="1" applyProtection="1">
      <alignment horizontal="right"/>
      <protection locked="0"/>
    </xf>
    <xf numFmtId="44" fontId="9" fillId="0" borderId="1" xfId="0" applyNumberFormat="1" applyFont="1" applyBorder="1" applyAlignment="1" applyProtection="1">
      <alignment horizontal="right"/>
      <protection locked="0"/>
    </xf>
    <xf numFmtId="0" fontId="10" fillId="2" borderId="1" xfId="0" applyNumberFormat="1" applyFont="1" applyFill="1" applyBorder="1" applyAlignment="1" applyProtection="1">
      <protection locked="0"/>
    </xf>
    <xf numFmtId="0" fontId="8" fillId="2" borderId="1" xfId="0" applyNumberFormat="1" applyFont="1" applyFill="1" applyBorder="1" applyAlignment="1" applyProtection="1">
      <alignment wrapText="1"/>
      <protection locked="0"/>
    </xf>
    <xf numFmtId="0" fontId="8" fillId="2" borderId="1" xfId="0" applyNumberFormat="1" applyFont="1" applyFill="1" applyBorder="1" applyAlignment="1" applyProtection="1">
      <alignment vertical="center"/>
      <protection locked="0"/>
    </xf>
    <xf numFmtId="0" fontId="9" fillId="5" borderId="1" xfId="0" applyNumberFormat="1" applyFont="1" applyFill="1" applyBorder="1" applyAlignment="1" applyProtection="1">
      <protection locked="0"/>
    </xf>
    <xf numFmtId="164" fontId="11" fillId="0" borderId="1" xfId="0" applyNumberFormat="1" applyFont="1" applyBorder="1" applyAlignment="1" applyProtection="1">
      <alignment horizontal="right"/>
      <protection locked="0"/>
    </xf>
    <xf numFmtId="0" fontId="9" fillId="0" borderId="13" xfId="0" applyFont="1" applyBorder="1" applyProtection="1">
      <protection locked="0"/>
    </xf>
    <xf numFmtId="164" fontId="9" fillId="0" borderId="0" xfId="0" applyNumberFormat="1" applyFont="1" applyProtection="1">
      <protection locked="0"/>
    </xf>
    <xf numFmtId="0" fontId="8" fillId="2" borderId="1" xfId="0" applyNumberFormat="1" applyFont="1" applyFill="1" applyBorder="1" applyAlignment="1" applyProtection="1">
      <protection locked="0"/>
    </xf>
    <xf numFmtId="0" fontId="8" fillId="2" borderId="1" xfId="0" applyNumberFormat="1" applyFont="1" applyFill="1" applyBorder="1" applyAlignment="1" applyProtection="1">
      <alignment horizontal="center"/>
      <protection locked="0"/>
    </xf>
    <xf numFmtId="164" fontId="9" fillId="0" borderId="1" xfId="0" applyNumberFormat="1" applyFont="1" applyBorder="1" applyProtection="1">
      <protection locked="0"/>
    </xf>
    <xf numFmtId="0" fontId="9" fillId="0" borderId="6" xfId="0" applyFont="1" applyBorder="1" applyProtection="1">
      <protection locked="0"/>
    </xf>
    <xf numFmtId="0" fontId="9" fillId="0" borderId="3" xfId="0" applyFont="1" applyBorder="1" applyProtection="1">
      <protection locked="0"/>
    </xf>
    <xf numFmtId="0" fontId="9" fillId="0" borderId="4" xfId="0" applyFont="1" applyBorder="1" applyProtection="1">
      <protection locked="0"/>
    </xf>
    <xf numFmtId="0" fontId="9" fillId="0" borderId="14" xfId="0" applyFont="1" applyBorder="1" applyProtection="1">
      <protection locked="0"/>
    </xf>
    <xf numFmtId="10" fontId="9" fillId="4" borderId="1" xfId="0" applyNumberFormat="1" applyFont="1" applyFill="1" applyBorder="1" applyAlignment="1" applyProtection="1">
      <alignment horizontal="right"/>
      <protection locked="0"/>
    </xf>
    <xf numFmtId="1" fontId="9" fillId="4" borderId="1" xfId="0" applyNumberFormat="1" applyFont="1" applyFill="1" applyBorder="1" applyAlignment="1" applyProtection="1">
      <alignment horizontal="right"/>
      <protection locked="0"/>
    </xf>
    <xf numFmtId="0" fontId="12" fillId="0" borderId="14" xfId="0" applyFont="1" applyBorder="1" applyProtection="1">
      <protection locked="0"/>
    </xf>
    <xf numFmtId="0" fontId="12" fillId="0" borderId="0" xfId="0" applyFont="1" applyProtection="1">
      <protection locked="0"/>
    </xf>
    <xf numFmtId="1" fontId="8" fillId="2" borderId="0" xfId="0" applyNumberFormat="1" applyFont="1" applyFill="1" applyAlignment="1" applyProtection="1">
      <protection locked="0"/>
    </xf>
    <xf numFmtId="42" fontId="9" fillId="4" borderId="1" xfId="0" applyNumberFormat="1" applyFont="1" applyFill="1" applyBorder="1" applyAlignment="1" applyProtection="1">
      <alignment horizontal="right" wrapText="1"/>
      <protection locked="0"/>
    </xf>
    <xf numFmtId="166" fontId="9" fillId="4" borderId="1" xfId="0" applyNumberFormat="1" applyFont="1" applyFill="1" applyBorder="1" applyAlignment="1" applyProtection="1">
      <alignment horizontal="right"/>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right"/>
      <protection locked="0"/>
    </xf>
    <xf numFmtId="164" fontId="12" fillId="0" borderId="0" xfId="0" applyNumberFormat="1" applyFont="1" applyProtection="1">
      <protection locked="0"/>
    </xf>
    <xf numFmtId="10" fontId="9" fillId="4" borderId="1" xfId="0" applyNumberFormat="1" applyFont="1" applyFill="1" applyBorder="1" applyAlignment="1" applyProtection="1">
      <alignment horizontal="right" wrapText="1"/>
      <protection locked="0"/>
    </xf>
    <xf numFmtId="167" fontId="9" fillId="4" borderId="1" xfId="0" applyNumberFormat="1" applyFont="1" applyFill="1" applyBorder="1" applyAlignment="1" applyProtection="1">
      <alignment horizontal="right" wrapText="1"/>
      <protection locked="0"/>
    </xf>
    <xf numFmtId="2" fontId="12" fillId="0" borderId="0" xfId="0" applyNumberFormat="1" applyFont="1" applyProtection="1">
      <protection locked="0"/>
    </xf>
    <xf numFmtId="10" fontId="9" fillId="0" borderId="1" xfId="2" applyNumberFormat="1" applyFont="1" applyFill="1" applyBorder="1" applyAlignment="1" applyProtection="1">
      <alignment horizontal="right" wrapText="1"/>
      <protection locked="0"/>
    </xf>
    <xf numFmtId="0" fontId="8" fillId="2" borderId="6" xfId="0" applyNumberFormat="1" applyFont="1" applyFill="1" applyBorder="1" applyAlignment="1" applyProtection="1">
      <alignment horizontal="center"/>
      <protection locked="0"/>
    </xf>
    <xf numFmtId="164" fontId="9" fillId="4" borderId="1" xfId="0" applyNumberFormat="1" applyFont="1" applyFill="1" applyBorder="1" applyAlignment="1" applyProtection="1">
      <alignment horizontal="right"/>
      <protection locked="0"/>
    </xf>
    <xf numFmtId="44" fontId="9" fillId="0" borderId="0" xfId="0" applyNumberFormat="1" applyFont="1" applyProtection="1">
      <protection locked="0"/>
    </xf>
    <xf numFmtId="1" fontId="9" fillId="0" borderId="0" xfId="0" applyNumberFormat="1" applyFont="1" applyProtection="1">
      <protection locked="0"/>
    </xf>
    <xf numFmtId="1" fontId="8" fillId="2" borderId="1"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4" fontId="8" fillId="2" borderId="8" xfId="0" applyNumberFormat="1" applyFont="1" applyFill="1" applyBorder="1" applyAlignment="1" applyProtection="1">
      <alignment horizontal="center" vertical="center"/>
      <protection locked="0"/>
    </xf>
    <xf numFmtId="4" fontId="8" fillId="2" borderId="8" xfId="0" applyNumberFormat="1" applyFont="1" applyFill="1" applyBorder="1" applyAlignment="1" applyProtection="1">
      <alignment horizontal="center" vertical="center" wrapText="1"/>
      <protection locked="0"/>
    </xf>
    <xf numFmtId="164" fontId="9" fillId="4" borderId="1" xfId="0" applyNumberFormat="1" applyFont="1" applyFill="1" applyBorder="1" applyAlignment="1" applyProtection="1">
      <alignment horizontal="left"/>
      <protection locked="0"/>
    </xf>
    <xf numFmtId="4" fontId="9" fillId="0" borderId="1" xfId="0" applyNumberFormat="1" applyFont="1" applyBorder="1" applyAlignment="1" applyProtection="1">
      <alignment horizontal="right"/>
      <protection locked="0"/>
    </xf>
    <xf numFmtId="0" fontId="9" fillId="0" borderId="15" xfId="0" applyFont="1" applyBorder="1" applyProtection="1">
      <protection locked="0"/>
    </xf>
    <xf numFmtId="166" fontId="9" fillId="0" borderId="15" xfId="0" applyNumberFormat="1" applyFont="1" applyBorder="1" applyAlignment="1" applyProtection="1">
      <alignment horizontal="right"/>
      <protection locked="0"/>
    </xf>
    <xf numFmtId="10" fontId="9" fillId="0" borderId="15" xfId="0" applyNumberFormat="1" applyFont="1" applyBorder="1" applyAlignment="1" applyProtection="1">
      <alignment horizontal="right"/>
      <protection locked="0"/>
    </xf>
    <xf numFmtId="164" fontId="9" fillId="0" borderId="15" xfId="0" applyNumberFormat="1" applyFont="1" applyBorder="1" applyAlignment="1" applyProtection="1">
      <alignment horizontal="left"/>
      <protection locked="0"/>
    </xf>
    <xf numFmtId="4" fontId="9" fillId="0" borderId="0" xfId="0" applyNumberFormat="1" applyFont="1" applyAlignment="1" applyProtection="1">
      <alignment horizontal="right"/>
      <protection locked="0"/>
    </xf>
    <xf numFmtId="0" fontId="13" fillId="0" borderId="0" xfId="0" applyFont="1" applyProtection="1">
      <protection locked="0"/>
    </xf>
    <xf numFmtId="1" fontId="8" fillId="2" borderId="1" xfId="0" applyNumberFormat="1" applyFont="1" applyFill="1" applyBorder="1" applyAlignment="1" applyProtection="1">
      <alignment horizontal="center"/>
      <protection locked="0"/>
    </xf>
    <xf numFmtId="164" fontId="9" fillId="4" borderId="1" xfId="0" applyNumberFormat="1" applyFont="1" applyFill="1" applyBorder="1" applyAlignment="1" applyProtection="1">
      <protection locked="0"/>
    </xf>
    <xf numFmtId="166" fontId="9" fillId="4" borderId="7" xfId="0" applyNumberFormat="1" applyFont="1" applyFill="1" applyBorder="1" applyAlignment="1" applyProtection="1">
      <alignment horizontal="right" wrapText="1"/>
      <protection locked="0"/>
    </xf>
    <xf numFmtId="9" fontId="9" fillId="0" borderId="0" xfId="0" applyNumberFormat="1" applyFont="1" applyProtection="1">
      <protection locked="0"/>
    </xf>
    <xf numFmtId="43" fontId="9" fillId="0" borderId="0" xfId="0" applyNumberFormat="1" applyFont="1" applyProtection="1">
      <protection locked="0"/>
    </xf>
    <xf numFmtId="43" fontId="8" fillId="2" borderId="1" xfId="0" applyNumberFormat="1" applyFont="1" applyFill="1" applyBorder="1" applyAlignment="1" applyProtection="1">
      <alignment horizontal="center"/>
      <protection locked="0"/>
    </xf>
    <xf numFmtId="0" fontId="9" fillId="0" borderId="0" xfId="0" quotePrefix="1" applyFont="1" applyProtection="1">
      <protection locked="0"/>
    </xf>
    <xf numFmtId="10" fontId="9" fillId="0" borderId="0" xfId="0" applyNumberFormat="1" applyFont="1" applyProtection="1">
      <protection locked="0"/>
    </xf>
    <xf numFmtId="166" fontId="9" fillId="0" borderId="0" xfId="1" applyNumberFormat="1" applyFont="1" applyFill="1" applyAlignment="1" applyProtection="1">
      <protection locked="0"/>
    </xf>
    <xf numFmtId="166" fontId="8" fillId="2" borderId="1" xfId="0" applyNumberFormat="1" applyFont="1" applyFill="1" applyBorder="1" applyAlignment="1" applyProtection="1">
      <alignment horizontal="center"/>
      <protection locked="0"/>
    </xf>
    <xf numFmtId="164" fontId="8" fillId="2" borderId="1" xfId="0" applyNumberFormat="1" applyFont="1" applyFill="1" applyBorder="1" applyAlignment="1" applyProtection="1">
      <alignment horizontal="center"/>
      <protection locked="0"/>
    </xf>
    <xf numFmtId="49" fontId="0" fillId="0" borderId="0" xfId="0" applyNumberFormat="1" applyFill="1" applyAlignment="1" applyProtection="1">
      <alignment horizontal="right"/>
      <protection locked="0"/>
    </xf>
    <xf numFmtId="14" fontId="0" fillId="0"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64" fontId="9" fillId="0" borderId="15" xfId="0" applyNumberFormat="1" applyFont="1" applyBorder="1" applyProtection="1">
      <protection locked="0"/>
    </xf>
    <xf numFmtId="3" fontId="0" fillId="0" borderId="0" xfId="0" applyNumberFormat="1" applyFill="1" applyAlignment="1" applyProtection="1">
      <alignment horizontal="right"/>
      <protection locked="0"/>
    </xf>
    <xf numFmtId="14" fontId="11" fillId="0" borderId="0" xfId="0" applyNumberFormat="1" applyFont="1" applyAlignment="1" applyProtection="1">
      <alignment horizontal="right"/>
      <protection locked="0"/>
    </xf>
    <xf numFmtId="49" fontId="11" fillId="0" borderId="1" xfId="0" applyNumberFormat="1" applyFont="1" applyBorder="1" applyAlignment="1" applyProtection="1">
      <alignment horizontal="left"/>
      <protection locked="0"/>
    </xf>
    <xf numFmtId="49" fontId="11" fillId="6" borderId="1" xfId="0" applyNumberFormat="1" applyFont="1" applyFill="1" applyBorder="1" applyAlignment="1" applyProtection="1">
      <alignment horizontal="right"/>
      <protection locked="0"/>
    </xf>
    <xf numFmtId="49" fontId="11" fillId="0" borderId="0" xfId="0" applyNumberFormat="1" applyFont="1" applyAlignment="1" applyProtection="1">
      <alignment horizontal="right"/>
      <protection locked="0"/>
    </xf>
    <xf numFmtId="168" fontId="0" fillId="0" borderId="0" xfId="0" applyNumberFormat="1" applyFill="1" applyAlignment="1" applyProtection="1">
      <alignment horizontal="right"/>
      <protection locked="0"/>
    </xf>
    <xf numFmtId="14" fontId="11" fillId="0" borderId="1" xfId="0" applyNumberFormat="1" applyFont="1" applyBorder="1" applyAlignment="1" applyProtection="1">
      <alignment horizontal="left"/>
      <protection locked="0"/>
    </xf>
    <xf numFmtId="14" fontId="11" fillId="6" borderId="1" xfId="0" applyNumberFormat="1" applyFont="1" applyFill="1" applyBorder="1" applyAlignment="1" applyProtection="1">
      <alignment horizontal="right"/>
      <protection locked="0"/>
    </xf>
    <xf numFmtId="0" fontId="11" fillId="0" borderId="1" xfId="0" applyFont="1" applyBorder="1" applyAlignment="1" applyProtection="1">
      <alignment horizontal="left"/>
      <protection locked="0"/>
    </xf>
    <xf numFmtId="0" fontId="9" fillId="6" borderId="1" xfId="0" applyNumberFormat="1" applyFont="1" applyFill="1" applyBorder="1" applyAlignment="1" applyProtection="1">
      <alignment horizontal="right"/>
      <protection locked="0"/>
    </xf>
    <xf numFmtId="0" fontId="11" fillId="0" borderId="0" xfId="0" applyFont="1" applyAlignment="1" applyProtection="1">
      <alignment horizontal="right"/>
      <protection locked="0"/>
    </xf>
    <xf numFmtId="3" fontId="11" fillId="0" borderId="1" xfId="0" applyNumberFormat="1" applyFont="1" applyBorder="1" applyAlignment="1" applyProtection="1">
      <alignment horizontal="left"/>
      <protection locked="0"/>
    </xf>
    <xf numFmtId="3" fontId="11" fillId="6" borderId="1" xfId="0" applyNumberFormat="1" applyFont="1" applyFill="1" applyBorder="1" applyAlignment="1" applyProtection="1">
      <alignment horizontal="right"/>
      <protection locked="0"/>
    </xf>
    <xf numFmtId="3" fontId="11" fillId="0" borderId="0" xfId="0" applyNumberFormat="1" applyFont="1" applyAlignment="1" applyProtection="1">
      <alignment horizontal="right"/>
      <protection locked="0"/>
    </xf>
    <xf numFmtId="168" fontId="11" fillId="0" borderId="1" xfId="0" applyNumberFormat="1" applyFont="1" applyBorder="1" applyAlignment="1" applyProtection="1">
      <alignment horizontal="left"/>
      <protection locked="0"/>
    </xf>
    <xf numFmtId="168" fontId="11" fillId="6" borderId="1" xfId="0" applyNumberFormat="1" applyFont="1" applyFill="1" applyBorder="1" applyAlignment="1" applyProtection="1">
      <alignment horizontal="right"/>
      <protection locked="0"/>
    </xf>
    <xf numFmtId="168" fontId="11" fillId="0" borderId="0" xfId="0" applyNumberFormat="1" applyFont="1" applyAlignment="1" applyProtection="1">
      <alignment horizontal="right"/>
      <protection locked="0"/>
    </xf>
    <xf numFmtId="10" fontId="0" fillId="0" borderId="0" xfId="0" applyNumberFormat="1" applyFill="1" applyAlignment="1" applyProtection="1">
      <alignment horizontal="right"/>
      <protection locked="0"/>
    </xf>
    <xf numFmtId="169" fontId="11" fillId="6" borderId="1" xfId="0" applyNumberFormat="1" applyFont="1" applyFill="1" applyBorder="1" applyAlignment="1" applyProtection="1">
      <alignment horizontal="right"/>
      <protection locked="0"/>
    </xf>
    <xf numFmtId="2" fontId="0" fillId="0" borderId="0" xfId="0" applyNumberFormat="1" applyFill="1" applyAlignment="1" applyProtection="1">
      <alignment horizontal="right"/>
      <protection locked="0"/>
    </xf>
    <xf numFmtId="4" fontId="9" fillId="6" borderId="1" xfId="0" applyNumberFormat="1" applyFont="1" applyFill="1" applyBorder="1" applyAlignment="1" applyProtection="1">
      <alignment horizontal="right" wrapText="1"/>
      <protection locked="0"/>
    </xf>
    <xf numFmtId="0" fontId="11" fillId="0" borderId="2" xfId="0" applyFont="1" applyBorder="1" applyAlignment="1" applyProtection="1">
      <alignment horizontal="left"/>
      <protection locked="0"/>
    </xf>
    <xf numFmtId="0" fontId="9" fillId="6" borderId="16" xfId="0" applyNumberFormat="1" applyFont="1" applyFill="1" applyBorder="1" applyAlignment="1" applyProtection="1">
      <alignment horizontal="right"/>
      <protection locked="0"/>
    </xf>
    <xf numFmtId="3" fontId="11" fillId="6" borderId="0" xfId="0" applyNumberFormat="1" applyFont="1" applyFill="1" applyAlignment="1" applyProtection="1">
      <alignment horizontal="right"/>
      <protection locked="0"/>
    </xf>
    <xf numFmtId="14" fontId="11" fillId="0" borderId="8" xfId="0" applyNumberFormat="1" applyFont="1" applyBorder="1" applyAlignment="1" applyProtection="1">
      <alignment horizontal="left"/>
      <protection locked="0"/>
    </xf>
    <xf numFmtId="14" fontId="11" fillId="6" borderId="17" xfId="0" applyNumberFormat="1" applyFont="1" applyFill="1" applyBorder="1" applyAlignment="1" applyProtection="1">
      <alignment horizontal="right"/>
      <protection locked="0"/>
    </xf>
    <xf numFmtId="2" fontId="11" fillId="0" borderId="1" xfId="0" applyNumberFormat="1" applyFont="1" applyBorder="1" applyAlignment="1" applyProtection="1">
      <alignment horizontal="left"/>
      <protection locked="0"/>
    </xf>
    <xf numFmtId="2" fontId="11" fillId="6" borderId="1" xfId="0" applyNumberFormat="1" applyFont="1" applyFill="1" applyBorder="1" applyAlignment="1" applyProtection="1">
      <alignment horizontal="right"/>
      <protection locked="0"/>
    </xf>
    <xf numFmtId="2" fontId="11" fillId="0" borderId="0" xfId="0" applyNumberFormat="1" applyFont="1" applyAlignment="1" applyProtection="1">
      <alignment horizontal="right"/>
      <protection locked="0"/>
    </xf>
    <xf numFmtId="0" fontId="14" fillId="0" borderId="0" xfId="0" applyNumberFormat="1" applyFont="1" applyFill="1" applyAlignment="1" applyProtection="1">
      <alignment horizontal="center"/>
      <protection locked="0"/>
    </xf>
    <xf numFmtId="170" fontId="11" fillId="6" borderId="16" xfId="0" applyNumberFormat="1" applyFont="1" applyFill="1" applyBorder="1" applyAlignment="1" applyProtection="1">
      <alignment horizontal="right"/>
      <protection locked="0"/>
    </xf>
    <xf numFmtId="0" fontId="9" fillId="0" borderId="0" xfId="0" applyFont="1" applyAlignment="1" applyProtection="1">
      <alignment horizontal="center"/>
      <protection locked="0"/>
    </xf>
    <xf numFmtId="0" fontId="8" fillId="2" borderId="1" xfId="0" applyNumberFormat="1" applyFont="1" applyFill="1" applyBorder="1" applyAlignment="1" applyProtection="1">
      <alignment horizontal="center" vertical="center" wrapText="1"/>
      <protection locked="0"/>
    </xf>
    <xf numFmtId="0" fontId="9" fillId="6" borderId="1" xfId="0" applyNumberFormat="1" applyFont="1" applyFill="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horizontal="center" vertical="top" wrapText="1"/>
      <protection locked="0"/>
    </xf>
    <xf numFmtId="0" fontId="9" fillId="0" borderId="0" xfId="0" applyNumberFormat="1" applyFont="1" applyFill="1" applyAlignment="1" applyProtection="1">
      <alignment horizontal="left"/>
      <protection locked="0"/>
    </xf>
    <xf numFmtId="0" fontId="16" fillId="0" borderId="0" xfId="0" applyNumberFormat="1" applyFont="1" applyFill="1" applyAlignment="1" applyProtection="1">
      <alignment horizontal="left"/>
      <protection locked="0"/>
    </xf>
    <xf numFmtId="0" fontId="14" fillId="0" borderId="0" xfId="0" applyNumberFormat="1" applyFont="1" applyFill="1" applyAlignment="1" applyProtection="1">
      <alignment horizontal="left"/>
      <protection locked="0"/>
    </xf>
    <xf numFmtId="0" fontId="9" fillId="0" borderId="0" xfId="0" applyFont="1" applyAlignment="1" applyProtection="1">
      <alignment wrapText="1"/>
      <protection locked="0"/>
    </xf>
    <xf numFmtId="4" fontId="0" fillId="0" borderId="0" xfId="0" applyNumberFormat="1" applyProtection="1">
      <protection locked="0"/>
    </xf>
    <xf numFmtId="0" fontId="2" fillId="0" borderId="0" xfId="0" applyFont="1" applyProtection="1">
      <protection locked="0"/>
    </xf>
    <xf numFmtId="0" fontId="0" fillId="0" borderId="0" xfId="0" quotePrefix="1" applyAlignment="1" applyProtection="1">
      <alignment horizontal="left"/>
      <protection locked="0"/>
    </xf>
    <xf numFmtId="0" fontId="18" fillId="2" borderId="1" xfId="0" applyNumberFormat="1" applyFont="1" applyFill="1" applyBorder="1" applyAlignment="1" applyProtection="1">
      <alignment horizontal="center" vertical="center"/>
    </xf>
    <xf numFmtId="0" fontId="0" fillId="0" borderId="1" xfId="0" applyBorder="1" applyAlignment="1">
      <alignment vertical="center" wrapText="1"/>
    </xf>
    <xf numFmtId="0" fontId="0" fillId="0" borderId="8" xfId="0" applyBorder="1" applyAlignment="1">
      <alignment vertical="center" wrapText="1"/>
    </xf>
    <xf numFmtId="0" fontId="19" fillId="0" borderId="8" xfId="0" applyFont="1" applyBorder="1" applyAlignment="1">
      <alignment vertical="center" wrapText="1"/>
    </xf>
    <xf numFmtId="0" fontId="0" fillId="4" borderId="0" xfId="0" applyNumberFormat="1" applyFill="1" applyAlignment="1" applyProtection="1"/>
    <xf numFmtId="0" fontId="19" fillId="0" borderId="1" xfId="0" applyFont="1" applyBorder="1" applyAlignment="1">
      <alignment vertical="center" wrapText="1"/>
    </xf>
    <xf numFmtId="0" fontId="2" fillId="4" borderId="2" xfId="0" applyNumberFormat="1"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4" borderId="1" xfId="0" applyNumberFormat="1" applyFont="1" applyFill="1" applyBorder="1" applyAlignment="1" applyProtection="1">
      <alignment vertical="center" wrapText="1"/>
    </xf>
    <xf numFmtId="0" fontId="0" fillId="4" borderId="1" xfId="0" applyNumberFormat="1" applyFill="1" applyBorder="1" applyAlignment="1" applyProtection="1">
      <alignment vertical="center" wrapText="1"/>
    </xf>
    <xf numFmtId="0" fontId="2" fillId="4" borderId="1" xfId="0" applyNumberFormat="1" applyFont="1" applyFill="1" applyBorder="1" applyAlignment="1" applyProtection="1">
      <alignment horizontal="left" vertical="center" wrapText="1"/>
    </xf>
    <xf numFmtId="0" fontId="0" fillId="4" borderId="0" xfId="0" applyNumberFormat="1" applyFill="1" applyAlignment="1" applyProtection="1">
      <alignment horizontal="center" vertical="center"/>
    </xf>
    <xf numFmtId="0" fontId="0" fillId="4" borderId="0" xfId="0" applyNumberFormat="1" applyFill="1" applyAlignment="1" applyProtection="1">
      <alignment vertical="center"/>
    </xf>
    <xf numFmtId="0" fontId="15" fillId="0" borderId="6" xfId="0" applyNumberFormat="1" applyFont="1" applyFill="1" applyBorder="1" applyAlignment="1" applyProtection="1">
      <alignment horizontal="left" vertical="top" wrapText="1"/>
      <protection locked="0"/>
    </xf>
    <xf numFmtId="0" fontId="15" fillId="0" borderId="7" xfId="0" applyNumberFormat="1" applyFont="1" applyFill="1" applyBorder="1" applyAlignment="1" applyProtection="1">
      <alignment horizontal="left" vertical="top" wrapText="1"/>
      <protection locked="0"/>
    </xf>
    <xf numFmtId="0" fontId="15" fillId="0" borderId="12" xfId="0" applyNumberFormat="1" applyFont="1" applyFill="1" applyBorder="1" applyAlignment="1" applyProtection="1">
      <alignment horizontal="left" vertical="top" wrapText="1"/>
      <protection locked="0"/>
    </xf>
    <xf numFmtId="0" fontId="9" fillId="6" borderId="6" xfId="0" applyNumberFormat="1" applyFont="1" applyFill="1" applyBorder="1" applyAlignment="1" applyProtection="1">
      <alignment vertical="top" wrapText="1"/>
      <protection locked="0"/>
    </xf>
    <xf numFmtId="0" fontId="9" fillId="6" borderId="12" xfId="0" applyNumberFormat="1" applyFont="1" applyFill="1" applyBorder="1" applyAlignment="1" applyProtection="1">
      <alignment vertical="top" wrapText="1"/>
      <protection locked="0"/>
    </xf>
    <xf numFmtId="0" fontId="9" fillId="6" borderId="7" xfId="0" applyNumberFormat="1" applyFont="1" applyFill="1" applyBorder="1" applyAlignment="1" applyProtection="1">
      <alignment vertical="top" wrapText="1"/>
      <protection locked="0"/>
    </xf>
    <xf numFmtId="0" fontId="8" fillId="2" borderId="6" xfId="0" applyNumberFormat="1" applyFont="1" applyFill="1" applyBorder="1" applyAlignment="1" applyProtection="1">
      <alignment horizontal="center"/>
      <protection locked="0"/>
    </xf>
    <xf numFmtId="0" fontId="8" fillId="2" borderId="7" xfId="0" applyNumberFormat="1" applyFont="1" applyFill="1" applyBorder="1" applyAlignment="1" applyProtection="1">
      <alignment horizontal="center"/>
      <protection locked="0"/>
    </xf>
    <xf numFmtId="0" fontId="8" fillId="2" borderId="1" xfId="0" applyNumberFormat="1" applyFont="1" applyFill="1" applyBorder="1" applyAlignment="1" applyProtection="1">
      <alignment horizontal="center"/>
      <protection locked="0"/>
    </xf>
    <xf numFmtId="0" fontId="8" fillId="2" borderId="12" xfId="0" applyNumberFormat="1" applyFont="1" applyFill="1" applyBorder="1" applyAlignment="1" applyProtection="1">
      <alignment horizontal="center"/>
      <protection locked="0"/>
    </xf>
    <xf numFmtId="0" fontId="8" fillId="2" borderId="1" xfId="0" applyNumberFormat="1" applyFont="1" applyFill="1" applyBorder="1" applyAlignment="1" applyProtection="1">
      <alignment horizontal="center" vertical="center" wrapText="1"/>
      <protection locked="0"/>
    </xf>
    <xf numFmtId="0" fontId="9" fillId="4" borderId="6" xfId="0" applyNumberFormat="1" applyFont="1" applyFill="1" applyBorder="1" applyAlignment="1" applyProtection="1">
      <alignment horizontal="center"/>
      <protection locked="0"/>
    </xf>
    <xf numFmtId="0" fontId="9" fillId="4" borderId="12" xfId="0" applyNumberFormat="1" applyFont="1" applyFill="1" applyBorder="1" applyAlignment="1" applyProtection="1">
      <alignment horizontal="center"/>
      <protection locked="0"/>
    </xf>
    <xf numFmtId="0" fontId="9" fillId="4" borderId="7" xfId="0" applyNumberFormat="1" applyFont="1" applyFill="1" applyBorder="1" applyAlignment="1" applyProtection="1">
      <alignment horizontal="center"/>
      <protection locked="0"/>
    </xf>
    <xf numFmtId="14" fontId="9" fillId="4" borderId="1" xfId="0" applyNumberFormat="1" applyFont="1" applyFill="1" applyBorder="1" applyAlignment="1" applyProtection="1">
      <alignment horizontal="left" wrapText="1"/>
      <protection locked="0"/>
    </xf>
    <xf numFmtId="0" fontId="9" fillId="4" borderId="1" xfId="0" applyNumberFormat="1" applyFont="1" applyFill="1" applyBorder="1" applyAlignment="1" applyProtection="1">
      <alignment horizontal="left" wrapText="1"/>
      <protection locked="0"/>
    </xf>
    <xf numFmtId="0" fontId="8" fillId="2" borderId="3" xfId="0" applyNumberFormat="1" applyFont="1" applyFill="1" applyBorder="1" applyAlignment="1" applyProtection="1">
      <alignment horizontal="center" wrapText="1"/>
      <protection locked="0"/>
    </xf>
    <xf numFmtId="0" fontId="8" fillId="2" borderId="4" xfId="0" applyNumberFormat="1" applyFont="1" applyFill="1" applyBorder="1" applyAlignment="1" applyProtection="1">
      <alignment horizontal="center" wrapText="1"/>
      <protection locked="0"/>
    </xf>
    <xf numFmtId="0" fontId="8" fillId="2" borderId="5" xfId="0" applyNumberFormat="1" applyFont="1" applyFill="1" applyBorder="1" applyAlignment="1" applyProtection="1">
      <alignment horizontal="center" wrapText="1"/>
      <protection locked="0"/>
    </xf>
    <xf numFmtId="0" fontId="3" fillId="2" borderId="0" xfId="0" applyNumberFormat="1" applyFont="1" applyFill="1" applyAlignment="1" applyProtection="1">
      <alignment horizontal="center" vertical="center"/>
      <protection locked="0"/>
    </xf>
    <xf numFmtId="0" fontId="4" fillId="3" borderId="0" xfId="0" applyNumberFormat="1" applyFont="1" applyFill="1" applyAlignment="1" applyProtection="1">
      <alignment horizontal="center" vertical="center"/>
      <protection hidden="1"/>
    </xf>
    <xf numFmtId="0" fontId="5" fillId="0" borderId="0" xfId="0" applyFont="1" applyAlignment="1" applyProtection="1">
      <alignment horizontal="left" vertical="top" wrapText="1"/>
    </xf>
    <xf numFmtId="0" fontId="6" fillId="0" borderId="0" xfId="0" applyFont="1" applyAlignment="1" applyProtection="1">
      <alignment horizontal="left" vertical="top" wrapText="1"/>
    </xf>
    <xf numFmtId="0" fontId="2" fillId="4" borderId="2" xfId="0" applyNumberFormat="1" applyFont="1" applyFill="1" applyBorder="1" applyAlignment="1" applyProtection="1">
      <alignment horizontal="left" vertical="center" wrapText="1"/>
    </xf>
    <xf numFmtId="0" fontId="2" fillId="4" borderId="13" xfId="0" applyNumberFormat="1" applyFont="1" applyFill="1" applyBorder="1" applyAlignment="1" applyProtection="1">
      <alignment horizontal="left" vertical="center" wrapText="1"/>
    </xf>
    <xf numFmtId="0" fontId="2" fillId="4" borderId="8"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xf>
    <xf numFmtId="0" fontId="9" fillId="0" borderId="6" xfId="0" applyFont="1" applyBorder="1" applyAlignment="1" applyProtection="1">
      <protection locked="0"/>
    </xf>
    <xf numFmtId="0" fontId="9" fillId="0" borderId="12" xfId="0" applyFont="1" applyBorder="1" applyAlignment="1" applyProtection="1">
      <protection locked="0"/>
    </xf>
    <xf numFmtId="0" fontId="9" fillId="0" borderId="7" xfId="0" applyFont="1" applyBorder="1" applyAlignment="1" applyProtection="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1495425</xdr:colOff>
      <xdr:row>0</xdr:row>
      <xdr:rowOff>171450</xdr:rowOff>
    </xdr:from>
    <xdr:ext cx="2019300" cy="923925"/>
    <xdr:pic>
      <xdr:nvPicPr>
        <xdr:cNvPr id="2" name="HSBC UK RGBW"/>
        <xdr:cNvPicPr>
          <a:picLocks noChangeAspect="1"/>
        </xdr:cNvPicPr>
      </xdr:nvPicPr>
      <xdr:blipFill>
        <a:blip xmlns:r="http://schemas.openxmlformats.org/officeDocument/2006/relationships" r:embed="rId1" cstate="print"/>
        <a:stretch>
          <a:fillRect/>
        </a:stretch>
      </xdr:blipFill>
      <xdr:spPr>
        <a:xfrm>
          <a:off x="5686425" y="171450"/>
          <a:ext cx="2019300" cy="9239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3%2010%2019%20-%20Investor%20Report%20-%20validation%20too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ad me"/>
      <sheetName val="TAS input --&gt;"/>
      <sheetName val="Annex 2 - 10 Oct 2023"/>
      <sheetName val="Investor report - 10 Oct 2023"/>
      <sheetName val="Glossary - 10 Oct 2023"/>
      <sheetName val="Validation --&gt;"/>
      <sheetName val="Check"/>
      <sheetName val="For .pdf creation --&gt;"/>
      <sheetName val="Report - save as .pdf"/>
      <sheetName val="Glossary - save as .pdf"/>
    </sheetNames>
    <sheetDataSet>
      <sheetData sheetId="0"/>
      <sheetData sheetId="1"/>
      <sheetData sheetId="2"/>
      <sheetData sheetId="3"/>
      <sheetData sheetId="4">
        <row r="1">
          <cell r="A1" t="str">
            <v>HSBC UK Bank plc €25 billion Global Covered Bond Programme</v>
          </cell>
        </row>
        <row r="2">
          <cell r="A2" t="str">
            <v>Investor Report 10th October 2023</v>
          </cell>
        </row>
        <row r="12">
          <cell r="A12" t="str">
            <v>Name of issuer</v>
          </cell>
          <cell r="B12" t="str">
            <v>HSBC UK Bank plc</v>
          </cell>
        </row>
        <row r="13">
          <cell r="A13" t="str">
            <v>Name of RCB programme</v>
          </cell>
          <cell r="B13" t="str">
            <v>HSBC UK Bank plc EUR25bn Global Covered Bond Programme</v>
          </cell>
        </row>
        <row r="14">
          <cell r="A14" t="str">
            <v>Name, job title and contact details of person validating this form</v>
          </cell>
          <cell r="B14" t="str">
            <v>Neelam Sahdev, Senior Manager, HSBC UK Secured Funding
Email: neelam.sahdev@hsbc.com 
Phone: +44 121 4505506
Mobile: +44 7920414219</v>
          </cell>
        </row>
        <row r="15">
          <cell r="A15" t="str">
            <v>Date of form submission</v>
          </cell>
          <cell r="B15">
            <v>45224</v>
          </cell>
        </row>
        <row r="16">
          <cell r="A16" t="str">
            <v>Start Date of reporting period</v>
          </cell>
          <cell r="B16" t="str">
            <v>11/09/2023</v>
          </cell>
        </row>
        <row r="17">
          <cell r="A17" t="str">
            <v>End Date of reporting period</v>
          </cell>
          <cell r="B17" t="str">
            <v>10/10/2023</v>
          </cell>
        </row>
        <row r="18">
          <cell r="A18" t="str">
            <v>Web links - prospectus, transaction documents, loan-level data</v>
          </cell>
          <cell r="B18" t="str">
            <v>https://www.about.hsbc.co.uk/hsbc-uk/regulated-covered-bond-programme</v>
          </cell>
        </row>
        <row r="23">
          <cell r="A23" t="str">
            <v>Covered bonds</v>
          </cell>
          <cell r="E23" t="str">
            <v>N/A</v>
          </cell>
          <cell r="F23" t="str">
            <v>AAA</v>
          </cell>
          <cell r="G23" t="str">
            <v>N/A</v>
          </cell>
          <cell r="H23" t="str">
            <v>Aaa</v>
          </cell>
          <cell r="I23" t="str">
            <v>N/A</v>
          </cell>
          <cell r="J23" t="str">
            <v>N/A</v>
          </cell>
          <cell r="K23" t="str">
            <v>N/A</v>
          </cell>
          <cell r="L23" t="str">
            <v>N/A</v>
          </cell>
        </row>
        <row r="24">
          <cell r="A24" t="str">
            <v>Issuer</v>
          </cell>
          <cell r="B24" t="str">
            <v>HSBC UK Bank plc</v>
          </cell>
          <cell r="E24" t="str">
            <v>N/A</v>
          </cell>
          <cell r="F24" t="str">
            <v>F1+ / AA-</v>
          </cell>
          <cell r="G24" t="str">
            <v>N/A</v>
          </cell>
          <cell r="H24" t="str">
            <v>P-1(cr) / Aa3(cr)</v>
          </cell>
          <cell r="I24" t="str">
            <v>N/A</v>
          </cell>
          <cell r="J24" t="str">
            <v>A-1 / A+</v>
          </cell>
          <cell r="K24" t="str">
            <v>N/A</v>
          </cell>
          <cell r="L24" t="str">
            <v>N/A</v>
          </cell>
        </row>
        <row r="25">
          <cell r="A25" t="str">
            <v>Seller(s)</v>
          </cell>
          <cell r="B25" t="str">
            <v>HSBC UK Bank plc</v>
          </cell>
          <cell r="E25" t="str">
            <v>BBB-</v>
          </cell>
          <cell r="F25" t="str">
            <v>F1+ / AA-</v>
          </cell>
          <cell r="G25" t="str">
            <v>Baa3 (cr)</v>
          </cell>
          <cell r="H25" t="str">
            <v>P-1(cr) / Aa3(cr)</v>
          </cell>
          <cell r="I25" t="str">
            <v>N/A</v>
          </cell>
          <cell r="J25" t="str">
            <v>A-1 / A+</v>
          </cell>
          <cell r="K25" t="str">
            <v>N/A</v>
          </cell>
          <cell r="L25" t="str">
            <v>N/A</v>
          </cell>
        </row>
        <row r="26">
          <cell r="A26" t="str">
            <v>Cash manager</v>
          </cell>
          <cell r="B26" t="str">
            <v>HSBC Bank plc</v>
          </cell>
          <cell r="E26" t="str">
            <v>BBB-</v>
          </cell>
          <cell r="F26" t="str">
            <v>F1+ / AA-</v>
          </cell>
          <cell r="G26" t="str">
            <v>Baa3 (cr)</v>
          </cell>
          <cell r="H26" t="str">
            <v>P-1(cr) / Aa3(cr)</v>
          </cell>
          <cell r="I26" t="str">
            <v>N/A</v>
          </cell>
          <cell r="J26" t="str">
            <v>A-1 / A+</v>
          </cell>
          <cell r="K26" t="str">
            <v>N/A</v>
          </cell>
          <cell r="L26" t="str">
            <v>N/A</v>
          </cell>
        </row>
        <row r="27">
          <cell r="A27" t="str">
            <v>Account bank</v>
          </cell>
          <cell r="B27" t="str">
            <v>HSBC UK Bank plc</v>
          </cell>
          <cell r="E27" t="str">
            <v>F1/A</v>
          </cell>
          <cell r="F27" t="str">
            <v>F1+ / AA-</v>
          </cell>
          <cell r="G27" t="str">
            <v>P-1</v>
          </cell>
          <cell r="H27" t="str">
            <v>P-1(cr) / Aa3(cr)</v>
          </cell>
          <cell r="I27" t="str">
            <v>N/A</v>
          </cell>
          <cell r="J27" t="str">
            <v>A-1 / A+</v>
          </cell>
          <cell r="K27" t="str">
            <v>N/A</v>
          </cell>
          <cell r="L27" t="str">
            <v>N/A</v>
          </cell>
        </row>
        <row r="28">
          <cell r="A28" t="str">
            <v>Stand-by account bank</v>
          </cell>
          <cell r="B28" t="str">
            <v>N/A</v>
          </cell>
          <cell r="E28" t="str">
            <v>N/A</v>
          </cell>
          <cell r="F28" t="str">
            <v>N/A</v>
          </cell>
          <cell r="G28" t="str">
            <v>N/A</v>
          </cell>
          <cell r="H28" t="str">
            <v>N/A</v>
          </cell>
          <cell r="I28" t="str">
            <v>N/A</v>
          </cell>
          <cell r="J28" t="str">
            <v>N/A</v>
          </cell>
          <cell r="K28" t="str">
            <v>N/A</v>
          </cell>
          <cell r="L28" t="str">
            <v>N/A</v>
          </cell>
        </row>
        <row r="29">
          <cell r="A29" t="str">
            <v>Servicer(s)</v>
          </cell>
          <cell r="B29" t="str">
            <v>HSBC UK Bank plc</v>
          </cell>
          <cell r="E29" t="str">
            <v>BBB-</v>
          </cell>
          <cell r="F29" t="str">
            <v>F1+ / AA-</v>
          </cell>
          <cell r="G29" t="str">
            <v>Baa3 (cr)</v>
          </cell>
          <cell r="H29" t="str">
            <v>P-1(cr) / Aa3(cr)</v>
          </cell>
          <cell r="I29" t="str">
            <v>N/A</v>
          </cell>
          <cell r="J29" t="str">
            <v>A-1 / A+</v>
          </cell>
          <cell r="K29" t="str">
            <v>N/A</v>
          </cell>
          <cell r="L29" t="str">
            <v>N/A</v>
          </cell>
        </row>
        <row r="30">
          <cell r="A30" t="str">
            <v>Stand-by servicer(s)</v>
          </cell>
          <cell r="B30" t="str">
            <v>N/A</v>
          </cell>
          <cell r="E30" t="str">
            <v>N/A</v>
          </cell>
          <cell r="F30" t="str">
            <v>N/A</v>
          </cell>
          <cell r="G30" t="str">
            <v>N/A</v>
          </cell>
          <cell r="H30" t="str">
            <v>N/A</v>
          </cell>
          <cell r="I30" t="str">
            <v>N/A</v>
          </cell>
          <cell r="J30" t="str">
            <v>N/A</v>
          </cell>
          <cell r="K30" t="str">
            <v>N/A</v>
          </cell>
          <cell r="L30" t="str">
            <v>N/A</v>
          </cell>
        </row>
        <row r="31">
          <cell r="A31" t="str">
            <v>Swap provider(s) on cover pool</v>
          </cell>
          <cell r="B31" t="str">
            <v>HSBC UK Bank plc</v>
          </cell>
          <cell r="E31" t="str">
            <v>F1/A</v>
          </cell>
          <cell r="F31" t="str">
            <v>F1+ / AA-</v>
          </cell>
          <cell r="G31" t="str">
            <v>- / A3 (cr)</v>
          </cell>
          <cell r="H31" t="str">
            <v>P-1(cr) / Aa3(cr)</v>
          </cell>
          <cell r="I31" t="str">
            <v>N/A</v>
          </cell>
          <cell r="J31" t="str">
            <v>A-1 / A+</v>
          </cell>
          <cell r="K31" t="str">
            <v>N/A</v>
          </cell>
          <cell r="L31" t="str">
            <v>N/A</v>
          </cell>
        </row>
        <row r="32">
          <cell r="A32" t="str">
            <v>Stand-by swap provider(s) on cover pool</v>
          </cell>
          <cell r="B32" t="str">
            <v>N/A</v>
          </cell>
          <cell r="E32" t="str">
            <v>N/A</v>
          </cell>
          <cell r="F32" t="str">
            <v>N/A</v>
          </cell>
          <cell r="G32" t="str">
            <v>N/A</v>
          </cell>
          <cell r="H32" t="str">
            <v>N/A</v>
          </cell>
          <cell r="I32" t="str">
            <v>N/A</v>
          </cell>
          <cell r="J32" t="str">
            <v>N/A</v>
          </cell>
          <cell r="K32" t="str">
            <v>N/A</v>
          </cell>
          <cell r="L32" t="str">
            <v>N/A</v>
          </cell>
        </row>
        <row r="33">
          <cell r="A33" t="str">
            <v>Swap notional amount(s) (GBP)</v>
          </cell>
          <cell r="B33">
            <v>2786686750.7800002</v>
          </cell>
        </row>
        <row r="34">
          <cell r="A34" t="str">
            <v>Swap notional maturity/ies</v>
          </cell>
          <cell r="B34" t="str">
            <v>N/A</v>
          </cell>
        </row>
        <row r="35">
          <cell r="A35" t="str">
            <v>LLP receive rate/margin</v>
          </cell>
          <cell r="B35">
            <v>6.0703999991262338E-2</v>
          </cell>
        </row>
        <row r="36">
          <cell r="A36" t="str">
            <v>LLP pay rate/margin</v>
          </cell>
          <cell r="B36">
            <v>2.1950999993526916E-2</v>
          </cell>
        </row>
        <row r="37">
          <cell r="A37" t="str">
            <v>Collateral posting amount(s) (GBP)</v>
          </cell>
          <cell r="B37">
            <v>0</v>
          </cell>
        </row>
        <row r="41">
          <cell r="A41" t="str">
            <v>Revenue receipts (please disclose all parts of waterfall)</v>
          </cell>
          <cell r="B41">
            <v>14754315.190000001</v>
          </cell>
          <cell r="C41">
            <v>0</v>
          </cell>
          <cell r="D41">
            <v>0</v>
          </cell>
        </row>
        <row r="42">
          <cell r="A42" t="str">
            <v xml:space="preserve">  Interest Collections</v>
          </cell>
          <cell r="B42">
            <v>5878221.6300000008</v>
          </cell>
          <cell r="C42">
            <v>0</v>
          </cell>
          <cell r="D42">
            <v>0</v>
          </cell>
        </row>
        <row r="43">
          <cell r="A43" t="str">
            <v xml:space="preserve">  Other net income including bank interest</v>
          </cell>
          <cell r="B43">
            <v>8876093.5600000005</v>
          </cell>
          <cell r="C43">
            <v>0</v>
          </cell>
          <cell r="D43">
            <v>0</v>
          </cell>
        </row>
        <row r="44">
          <cell r="A44" t="str">
            <v xml:space="preserve">  Excess amount released from Reserve Account</v>
          </cell>
          <cell r="B44">
            <v>0</v>
          </cell>
          <cell r="C44">
            <v>0</v>
          </cell>
          <cell r="D44">
            <v>0</v>
          </cell>
        </row>
        <row r="45">
          <cell r="A45" t="str">
            <v>Available Revenue Receipts</v>
          </cell>
          <cell r="B45">
            <v>14754315.190000001</v>
          </cell>
          <cell r="C45">
            <v>0</v>
          </cell>
          <cell r="D45">
            <v>0</v>
          </cell>
        </row>
        <row r="46">
          <cell r="A46" t="str">
            <v xml:space="preserve">  Senior fees (including Cash Manager, Servicer &amp; Asset Monitor)</v>
          </cell>
          <cell r="B46">
            <v>95585.5</v>
          </cell>
          <cell r="C46">
            <v>0</v>
          </cell>
          <cell r="D46">
            <v>0</v>
          </cell>
        </row>
        <row r="47">
          <cell r="A47" t="str">
            <v xml:space="preserve">  Amounts due under Interest Rate Swap</v>
          </cell>
          <cell r="B47">
            <v>0</v>
          </cell>
          <cell r="C47">
            <v>0</v>
          </cell>
          <cell r="D47">
            <v>0</v>
          </cell>
        </row>
        <row r="48">
          <cell r="A48" t="str">
            <v xml:space="preserve">  Amounts due under Covered Bond Swap</v>
          </cell>
          <cell r="B48">
            <v>0</v>
          </cell>
          <cell r="C48">
            <v>0</v>
          </cell>
          <cell r="D48">
            <v>0</v>
          </cell>
        </row>
        <row r="49">
          <cell r="A49" t="str">
            <v xml:space="preserve">  Amounts due under Intercompany Loan</v>
          </cell>
          <cell r="B49">
            <v>0</v>
          </cell>
          <cell r="C49">
            <v>0</v>
          </cell>
          <cell r="D49">
            <v>0</v>
          </cell>
        </row>
        <row r="50">
          <cell r="A50" t="str">
            <v xml:space="preserve">  Amounts added to Interest Accumulation Account</v>
          </cell>
          <cell r="B50">
            <v>4742882.1900000004</v>
          </cell>
          <cell r="C50">
            <v>0</v>
          </cell>
          <cell r="D50">
            <v>0</v>
          </cell>
        </row>
        <row r="51">
          <cell r="A51" t="str">
            <v xml:space="preserve">  Amounts added to Pre-Maturity Liquidity Account</v>
          </cell>
          <cell r="B51">
            <v>0</v>
          </cell>
          <cell r="C51">
            <v>0</v>
          </cell>
          <cell r="D51">
            <v>0</v>
          </cell>
        </row>
        <row r="52">
          <cell r="A52" t="str">
            <v xml:space="preserve">  Amounts added to Reserve Account</v>
          </cell>
          <cell r="B52">
            <v>0</v>
          </cell>
          <cell r="C52">
            <v>0</v>
          </cell>
          <cell r="D52">
            <v>0</v>
          </cell>
        </row>
        <row r="53">
          <cell r="A53" t="str">
            <v xml:space="preserve">  Deferred Consideration</v>
          </cell>
          <cell r="B53">
            <v>9915847.5</v>
          </cell>
          <cell r="C53">
            <v>0</v>
          </cell>
          <cell r="D53">
            <v>0</v>
          </cell>
        </row>
        <row r="54">
          <cell r="A54" t="str">
            <v xml:space="preserve">  Members' profit</v>
          </cell>
          <cell r="B54">
            <v>0</v>
          </cell>
          <cell r="C54">
            <v>0</v>
          </cell>
          <cell r="D54">
            <v>0</v>
          </cell>
        </row>
        <row r="55">
          <cell r="A55" t="str">
            <v>Total distributed</v>
          </cell>
          <cell r="B55">
            <v>14754315.190000001</v>
          </cell>
          <cell r="C55">
            <v>0</v>
          </cell>
          <cell r="D55">
            <v>0</v>
          </cell>
        </row>
        <row r="56">
          <cell r="A56" t="str">
            <v>Principal receipts (please disclose all parts of waterfall)</v>
          </cell>
          <cell r="B56">
            <v>29348664.869999997</v>
          </cell>
          <cell r="C56">
            <v>0</v>
          </cell>
          <cell r="D56">
            <v>0</v>
          </cell>
        </row>
        <row r="57">
          <cell r="A57" t="str">
            <v xml:space="preserve">  Principal Collections</v>
          </cell>
          <cell r="B57">
            <v>29348664.869999997</v>
          </cell>
          <cell r="C57">
            <v>0</v>
          </cell>
          <cell r="D57">
            <v>0</v>
          </cell>
        </row>
        <row r="58">
          <cell r="A58" t="str">
            <v xml:space="preserve">  Any other amount standing to credit Principal Collections Ledger</v>
          </cell>
          <cell r="B58">
            <v>0</v>
          </cell>
          <cell r="C58">
            <v>0</v>
          </cell>
          <cell r="D58">
            <v>0</v>
          </cell>
        </row>
        <row r="59">
          <cell r="A59" t="str">
            <v xml:space="preserve">  Cash Capital Contribution from Members</v>
          </cell>
          <cell r="B59">
            <v>0</v>
          </cell>
          <cell r="C59">
            <v>0</v>
          </cell>
          <cell r="D59">
            <v>0</v>
          </cell>
        </row>
        <row r="60">
          <cell r="A60" t="str">
            <v>Available Principal Receipts</v>
          </cell>
          <cell r="B60">
            <v>29348664.869999997</v>
          </cell>
          <cell r="C60">
            <v>0</v>
          </cell>
          <cell r="D60">
            <v>0</v>
          </cell>
        </row>
        <row r="61">
          <cell r="A61" t="str">
            <v xml:space="preserve">  Amounts added to Pre-Maturity Liquidity Account</v>
          </cell>
          <cell r="B61">
            <v>0</v>
          </cell>
          <cell r="C61">
            <v>0</v>
          </cell>
          <cell r="D61">
            <v>0</v>
          </cell>
        </row>
        <row r="62">
          <cell r="A62" t="str">
            <v xml:space="preserve">  Amounts used to acquire New Mortgages and Additional Borrowings</v>
          </cell>
          <cell r="B62">
            <v>0</v>
          </cell>
          <cell r="C62">
            <v>0</v>
          </cell>
          <cell r="D62">
            <v>0</v>
          </cell>
        </row>
        <row r="63">
          <cell r="A63" t="str">
            <v xml:space="preserve">  Capital Distribution</v>
          </cell>
          <cell r="B63">
            <v>29348664.869999997</v>
          </cell>
          <cell r="C63">
            <v>0</v>
          </cell>
          <cell r="D63">
            <v>0</v>
          </cell>
        </row>
        <row r="64">
          <cell r="A64" t="str">
            <v>Total distributed</v>
          </cell>
          <cell r="B64">
            <v>29348664.869999997</v>
          </cell>
          <cell r="C64">
            <v>0</v>
          </cell>
          <cell r="D64">
            <v>0</v>
          </cell>
        </row>
        <row r="65">
          <cell r="A65" t="str">
            <v>Interest Collections Ledger</v>
          </cell>
          <cell r="B65">
            <v>14754315.190000001</v>
          </cell>
          <cell r="C65">
            <v>9298492.0700000003</v>
          </cell>
          <cell r="D65">
            <v>0</v>
          </cell>
        </row>
        <row r="66">
          <cell r="A66" t="str">
            <v>Principal Collections Ledger</v>
          </cell>
          <cell r="B66">
            <v>29348664.869999997</v>
          </cell>
          <cell r="C66">
            <v>44219810.759999998</v>
          </cell>
          <cell r="D66">
            <v>0</v>
          </cell>
        </row>
        <row r="67">
          <cell r="A67" t="str">
            <v>Interest Accumulation Account</v>
          </cell>
          <cell r="B67">
            <v>2937123.29</v>
          </cell>
          <cell r="C67">
            <v>0</v>
          </cell>
          <cell r="D67">
            <v>7680005.4800000004</v>
          </cell>
        </row>
        <row r="68">
          <cell r="A68" t="str">
            <v>Intercompany Loan Settlement</v>
          </cell>
          <cell r="B68">
            <v>0</v>
          </cell>
          <cell r="C68">
            <v>0</v>
          </cell>
          <cell r="D68">
            <v>0</v>
          </cell>
        </row>
        <row r="69">
          <cell r="A69" t="str">
            <v>Pre-Maturity Liquidity Account</v>
          </cell>
          <cell r="B69">
            <v>0</v>
          </cell>
          <cell r="C69">
            <v>0</v>
          </cell>
          <cell r="D69">
            <v>0</v>
          </cell>
        </row>
        <row r="70">
          <cell r="A70" t="str">
            <v>Reserve Account</v>
          </cell>
          <cell r="B70">
            <v>0</v>
          </cell>
          <cell r="C70">
            <v>0</v>
          </cell>
          <cell r="D70">
            <v>0</v>
          </cell>
        </row>
        <row r="74">
          <cell r="A74" t="str">
            <v>A</v>
          </cell>
          <cell r="B74">
            <v>2686266641.6434999</v>
          </cell>
          <cell r="C74" t="str">
            <v>The lower of (a) Adjusted True Balance and (b) Arrears Adjusted True Balance</v>
          </cell>
        </row>
        <row r="75">
          <cell r="A75" t="str">
            <v>B</v>
          </cell>
          <cell r="B75">
            <v>0</v>
          </cell>
          <cell r="C75" t="str">
            <v>Principal collections not yet applied</v>
          </cell>
        </row>
        <row r="76">
          <cell r="A76" t="str">
            <v>C</v>
          </cell>
          <cell r="B76">
            <v>0</v>
          </cell>
          <cell r="C76" t="str">
            <v xml:space="preserve">Cash Capital Contributions not yet applied </v>
          </cell>
        </row>
        <row r="77">
          <cell r="A77" t="str">
            <v>D</v>
          </cell>
          <cell r="B77">
            <v>0</v>
          </cell>
          <cell r="C77" t="str">
            <v>Substitution assets</v>
          </cell>
        </row>
        <row r="78">
          <cell r="A78" t="str">
            <v>X</v>
          </cell>
          <cell r="B78">
            <v>0</v>
          </cell>
          <cell r="C78" t="str">
            <v>For set-off risk</v>
          </cell>
        </row>
        <row r="79">
          <cell r="A79" t="str">
            <v>Y</v>
          </cell>
          <cell r="B79">
            <v>951269.73120000015</v>
          </cell>
          <cell r="C79" t="str">
            <v>For additional borrowing capacity</v>
          </cell>
        </row>
        <row r="80">
          <cell r="A80" t="str">
            <v>Z</v>
          </cell>
          <cell r="B80">
            <v>35137576.952224508</v>
          </cell>
          <cell r="C80" t="str">
            <v>For potential negative carry</v>
          </cell>
        </row>
        <row r="81">
          <cell r="A81" t="str">
            <v>Total</v>
          </cell>
          <cell r="B81">
            <v>2650177794.9600754</v>
          </cell>
        </row>
        <row r="82">
          <cell r="A82" t="str">
            <v>Method used for calculating component 'A'</v>
          </cell>
          <cell r="B82" t="str">
            <v>A(b)</v>
          </cell>
        </row>
        <row r="83">
          <cell r="A83" t="str">
            <v>Asset percentage (%)</v>
          </cell>
          <cell r="B83">
            <v>0.92500000000000004</v>
          </cell>
        </row>
        <row r="84">
          <cell r="A84" t="str">
            <v>Maximum asset percentage from Fitch (%)</v>
          </cell>
          <cell r="B84">
            <v>0.92500000000000004</v>
          </cell>
        </row>
        <row r="85">
          <cell r="A85" t="str">
            <v>Maximum asset percentage from Moody's (%)</v>
          </cell>
          <cell r="B85">
            <v>0.995</v>
          </cell>
        </row>
        <row r="86">
          <cell r="A86" t="str">
            <v>Maximum asset percentage from S&amp;P (%)</v>
          </cell>
          <cell r="B86" t="str">
            <v>N/A</v>
          </cell>
        </row>
        <row r="87">
          <cell r="A87" t="str">
            <v>Maximum asset percentage from DBRS (%)</v>
          </cell>
          <cell r="B87" t="str">
            <v>N/A</v>
          </cell>
        </row>
        <row r="88">
          <cell r="A88" t="str">
            <v>Credit support as derived from ACT (GBP)</v>
          </cell>
          <cell r="B88">
            <v>1650177794.96</v>
          </cell>
        </row>
        <row r="89">
          <cell r="A89" t="str">
            <v>Credit support as derived from ACT (%)</v>
          </cell>
          <cell r="B89">
            <v>1.6501777900000001</v>
          </cell>
        </row>
        <row r="92">
          <cell r="A92" t="str">
            <v>Programme currency</v>
          </cell>
          <cell r="B92" t="str">
            <v xml:space="preserve"> EUR </v>
          </cell>
        </row>
        <row r="93">
          <cell r="A93" t="str">
            <v>Programme size</v>
          </cell>
          <cell r="B93">
            <v>25000000000</v>
          </cell>
        </row>
        <row r="94">
          <cell r="A94" t="str">
            <v>Covered bonds principal amount outstanding (GBP, non-GBP series converted at swap FX rate)</v>
          </cell>
          <cell r="B94">
            <v>1000000000</v>
          </cell>
        </row>
        <row r="95">
          <cell r="A95" t="str">
            <v>Covered bonds principal amount outstanding (GBP, non-GBP series converted at current spot rate)</v>
          </cell>
          <cell r="B95">
            <v>1000000000</v>
          </cell>
        </row>
        <row r="96">
          <cell r="A96" t="str">
            <v>Cover pool balance (GBP)</v>
          </cell>
          <cell r="B96">
            <v>2904441864.0700002</v>
          </cell>
        </row>
        <row r="97">
          <cell r="A97" t="str">
            <v>GIC account balance (GBP)</v>
          </cell>
          <cell r="B97">
            <v>47040103.350000001</v>
          </cell>
        </row>
        <row r="98">
          <cell r="A98" t="str">
            <v>Any additional collateral (please specify)</v>
          </cell>
          <cell r="B98" t="str">
            <v>None</v>
          </cell>
        </row>
        <row r="99">
          <cell r="A99" t="str">
            <v>Any additional collateral (GBP)</v>
          </cell>
          <cell r="B99">
            <v>0</v>
          </cell>
        </row>
        <row r="100">
          <cell r="A100" t="str">
            <v>Aggregate balance of off-set mortgages (GBP)</v>
          </cell>
          <cell r="B100">
            <v>0</v>
          </cell>
        </row>
        <row r="101">
          <cell r="A101" t="str">
            <v>Aggregate deposits attaching to the cover pool (GBP)</v>
          </cell>
          <cell r="B101">
            <v>0</v>
          </cell>
        </row>
        <row r="102">
          <cell r="A102" t="str">
            <v>Aggregate deposits attaching specifically to the off-set mortgages (GBP)</v>
          </cell>
          <cell r="B102">
            <v>0</v>
          </cell>
        </row>
        <row r="103">
          <cell r="A103" t="str">
            <v>Nominal level of overcollateralisation (GBP)</v>
          </cell>
          <cell r="B103">
            <v>1904441864.0699999</v>
          </cell>
        </row>
        <row r="104">
          <cell r="A104" t="str">
            <v>Nominal level of overcollateralisation (%)</v>
          </cell>
          <cell r="B104">
            <v>1.9044399999999999</v>
          </cell>
        </row>
        <row r="105">
          <cell r="A105" t="str">
            <v>Number of loans in cover pool</v>
          </cell>
          <cell r="B105">
            <v>21347</v>
          </cell>
        </row>
        <row r="106">
          <cell r="A106" t="str">
            <v>Average loan balance (GBP)</v>
          </cell>
          <cell r="B106">
            <v>136058.549869771</v>
          </cell>
        </row>
        <row r="107">
          <cell r="A107" t="str">
            <v>Weighted average non-indexed LTV (%)</v>
          </cell>
          <cell r="B107">
            <v>0.51200000000000001</v>
          </cell>
        </row>
        <row r="108">
          <cell r="A108" t="str">
            <v>Weighted average indexed LTV (%)</v>
          </cell>
          <cell r="B108">
            <v>0.46200000000000002</v>
          </cell>
        </row>
        <row r="109">
          <cell r="A109" t="str">
            <v>Weighted average seasoning (months)</v>
          </cell>
          <cell r="B109">
            <v>41.651561000000001</v>
          </cell>
        </row>
        <row r="110">
          <cell r="A110" t="str">
            <v>Weighted average remaining term (months)</v>
          </cell>
          <cell r="B110">
            <v>247.84</v>
          </cell>
        </row>
        <row r="111">
          <cell r="A111" t="str">
            <v>Weighted average interest rate (%)</v>
          </cell>
          <cell r="B111">
            <v>2.401E-2</v>
          </cell>
        </row>
        <row r="112">
          <cell r="A112" t="str">
            <v>Standard Variable Rate(s) (%)</v>
          </cell>
          <cell r="B112">
            <v>6.9900000000000004E-2</v>
          </cell>
        </row>
        <row r="113">
          <cell r="A113" t="str">
            <v xml:space="preserve">Constant Pre-Payment Rate (%, current month) </v>
          </cell>
          <cell r="B113">
            <v>6.0400000000000002E-3</v>
          </cell>
        </row>
        <row r="114">
          <cell r="A114" t="str">
            <v xml:space="preserve">Constant Pre-Payment Rate (%, quarterly average) </v>
          </cell>
          <cell r="B114">
            <v>5.6001000000000002E-2</v>
          </cell>
        </row>
        <row r="115">
          <cell r="A115" t="str">
            <v xml:space="preserve">Principal Payment Rate (%, current month) </v>
          </cell>
          <cell r="B115">
            <v>1.0019999999999999E-2</v>
          </cell>
        </row>
        <row r="116">
          <cell r="A116" t="str">
            <v xml:space="preserve">Principal Payment Rate (%, quarterly average) </v>
          </cell>
          <cell r="B116">
            <v>8.1406999999999993E-2</v>
          </cell>
        </row>
        <row r="117">
          <cell r="A117" t="str">
            <v xml:space="preserve">Constant Default Rate (%, current month) </v>
          </cell>
          <cell r="B117">
            <v>0</v>
          </cell>
        </row>
        <row r="118">
          <cell r="A118" t="str">
            <v xml:space="preserve">Constant Default Rate (%, quarterly average) </v>
          </cell>
          <cell r="B118">
            <v>0</v>
          </cell>
        </row>
        <row r="119">
          <cell r="A119" t="str">
            <v>Fitch Discontinuity Cap</v>
          </cell>
          <cell r="B119">
            <v>0.06</v>
          </cell>
        </row>
        <row r="120">
          <cell r="A120" t="str">
            <v>Moody's Timely Payment Indicator</v>
          </cell>
          <cell r="B120" t="str">
            <v>Probable</v>
          </cell>
        </row>
        <row r="121">
          <cell r="A121" t="str">
            <v>Moody's Collateral Score (%)</v>
          </cell>
          <cell r="B121">
            <v>0.05</v>
          </cell>
        </row>
        <row r="125">
          <cell r="A125" t="str">
            <v>Mortgage collections (scheduled - interest)</v>
          </cell>
          <cell r="B125">
            <v>5878221.6299999999</v>
          </cell>
        </row>
        <row r="126">
          <cell r="A126" t="str">
            <v>Mortgage collections (scheduled - principal)</v>
          </cell>
          <cell r="B126">
            <v>11657135.59</v>
          </cell>
        </row>
        <row r="127">
          <cell r="A127" t="str">
            <v>Mortgage collections (unscheduled - interest)</v>
          </cell>
          <cell r="B127">
            <v>0</v>
          </cell>
        </row>
        <row r="128">
          <cell r="A128" t="str">
            <v>Mortgage collections (unscheduled - principal)</v>
          </cell>
          <cell r="B128">
            <v>17691529.280000001</v>
          </cell>
        </row>
        <row r="132">
          <cell r="A132" t="str">
            <v>Loan redemptions since previous reporting date</v>
          </cell>
          <cell r="B132">
            <v>145</v>
          </cell>
          <cell r="C132">
            <v>6.7925235396074386E-3</v>
          </cell>
          <cell r="D132">
            <v>12927052.67999999</v>
          </cell>
          <cell r="E132">
            <v>4.4507872028415425E-3</v>
          </cell>
        </row>
        <row r="133">
          <cell r="A133" t="str">
            <v>Loans bought back by seller(s)</v>
          </cell>
          <cell r="B133">
            <v>3</v>
          </cell>
          <cell r="C133">
            <v>1.4053496978498151E-4</v>
          </cell>
          <cell r="D133">
            <v>445378.00000000006</v>
          </cell>
          <cell r="E133">
            <v>1.5334374755771184E-4</v>
          </cell>
        </row>
        <row r="134">
          <cell r="A134" t="str">
            <v xml:space="preserve">   of which are non-performing loans</v>
          </cell>
          <cell r="B134">
            <v>0</v>
          </cell>
          <cell r="C134">
            <v>0</v>
          </cell>
          <cell r="D134">
            <v>0</v>
          </cell>
          <cell r="E134">
            <v>0</v>
          </cell>
        </row>
        <row r="135">
          <cell r="A135" t="str">
            <v xml:space="preserve">   of which have breached R&amp;Ws</v>
          </cell>
          <cell r="B135">
            <v>1</v>
          </cell>
          <cell r="C135">
            <v>4.6844989928327164E-5</v>
          </cell>
          <cell r="D135">
            <v>109198.5</v>
          </cell>
          <cell r="E135">
            <v>3.7597068597193382E-5</v>
          </cell>
        </row>
        <row r="136">
          <cell r="A136" t="str">
            <v>Loans sold into the cover pool</v>
          </cell>
          <cell r="B136">
            <v>27</v>
          </cell>
          <cell r="C136">
            <v>1.2648147280648334E-3</v>
          </cell>
          <cell r="D136">
            <v>3116867.49</v>
          </cell>
          <cell r="E136">
            <v>1.0731381917324135E-3</v>
          </cell>
        </row>
        <row r="140">
          <cell r="A140" t="str">
            <v>Fixed at origination, reverting to SVR</v>
          </cell>
          <cell r="B140">
            <v>19936</v>
          </cell>
          <cell r="C140">
            <v>0.93390171921113041</v>
          </cell>
          <cell r="D140">
            <v>2765567299.2500043</v>
          </cell>
          <cell r="E140">
            <v>0.95218545547839106</v>
          </cell>
          <cell r="F140">
            <v>2.207127937665819E-2</v>
          </cell>
          <cell r="G140">
            <v>31.48340600627942</v>
          </cell>
          <cell r="H140">
            <v>2.207127937665819E-2</v>
          </cell>
          <cell r="I140">
            <v>0</v>
          </cell>
          <cell r="J140">
            <v>2.207127937665819E-2</v>
          </cell>
        </row>
        <row r="141">
          <cell r="A141" t="str">
            <v>Fixed at origination, reverting to Libor</v>
          </cell>
          <cell r="B141">
            <v>0</v>
          </cell>
          <cell r="C141">
            <v>0</v>
          </cell>
          <cell r="D141">
            <v>0</v>
          </cell>
          <cell r="E141">
            <v>0</v>
          </cell>
          <cell r="F141">
            <v>0</v>
          </cell>
          <cell r="G141">
            <v>0</v>
          </cell>
          <cell r="H141">
            <v>0</v>
          </cell>
          <cell r="I141">
            <v>0</v>
          </cell>
          <cell r="J141">
            <v>0</v>
          </cell>
        </row>
        <row r="142">
          <cell r="A142" t="str">
            <v>Fixed at origination, reverting to tracker</v>
          </cell>
          <cell r="B142">
            <v>0</v>
          </cell>
          <cell r="C142">
            <v>0</v>
          </cell>
          <cell r="D142">
            <v>0</v>
          </cell>
          <cell r="E142">
            <v>0</v>
          </cell>
          <cell r="F142">
            <v>0</v>
          </cell>
          <cell r="G142">
            <v>0</v>
          </cell>
          <cell r="H142">
            <v>0</v>
          </cell>
          <cell r="I142">
            <v>0</v>
          </cell>
          <cell r="J142">
            <v>0</v>
          </cell>
        </row>
        <row r="143">
          <cell r="A143" t="str">
            <v>Fixed for life</v>
          </cell>
          <cell r="B143">
            <v>0</v>
          </cell>
          <cell r="C143">
            <v>0</v>
          </cell>
          <cell r="D143">
            <v>0</v>
          </cell>
          <cell r="E143">
            <v>0</v>
          </cell>
          <cell r="F143">
            <v>0</v>
          </cell>
          <cell r="G143">
            <v>0</v>
          </cell>
          <cell r="H143">
            <v>0</v>
          </cell>
          <cell r="I143">
            <v>0</v>
          </cell>
          <cell r="J143">
            <v>0</v>
          </cell>
        </row>
        <row r="144">
          <cell r="A144" t="str">
            <v>Tracker at origination, reverting to SVR</v>
          </cell>
          <cell r="B144">
            <v>533</v>
          </cell>
          <cell r="C144">
            <v>2.496837963179838E-2</v>
          </cell>
          <cell r="D144">
            <v>80399819.380000055</v>
          </cell>
          <cell r="E144">
            <v>2.7681676254086046E-2</v>
          </cell>
          <cell r="F144">
            <v>5.8225550606292906E-2</v>
          </cell>
          <cell r="G144">
            <v>15.82890441463438</v>
          </cell>
          <cell r="H144">
            <v>5.7255506062929128E-3</v>
          </cell>
          <cell r="I144">
            <v>0</v>
          </cell>
          <cell r="J144">
            <v>5.8225550606292906E-2</v>
          </cell>
        </row>
        <row r="145">
          <cell r="A145" t="str">
            <v>Tracker at origination, reverting to Libor</v>
          </cell>
          <cell r="B145">
            <v>0</v>
          </cell>
          <cell r="C145">
            <v>0</v>
          </cell>
          <cell r="D145">
            <v>0</v>
          </cell>
          <cell r="E145">
            <v>0</v>
          </cell>
          <cell r="F145">
            <v>0</v>
          </cell>
          <cell r="G145">
            <v>0</v>
          </cell>
          <cell r="H145">
            <v>0</v>
          </cell>
          <cell r="I145">
            <v>0</v>
          </cell>
          <cell r="J145">
            <v>0</v>
          </cell>
        </row>
        <row r="146">
          <cell r="A146" t="str">
            <v>Tracker for life</v>
          </cell>
          <cell r="B146">
            <v>315</v>
          </cell>
          <cell r="C146">
            <v>1.4756171827423057E-2</v>
          </cell>
          <cell r="D146">
            <v>24550770.819999974</v>
          </cell>
          <cell r="E146">
            <v>8.4528360246112471E-3</v>
          </cell>
          <cell r="F146">
            <v>6.6730817988386135E-2</v>
          </cell>
          <cell r="G146">
            <v>0</v>
          </cell>
          <cell r="H146">
            <v>1.4230817988386081E-2</v>
          </cell>
          <cell r="I146">
            <v>0</v>
          </cell>
          <cell r="J146">
            <v>6.6730817988386135E-2</v>
          </cell>
        </row>
        <row r="147">
          <cell r="A147" t="str">
            <v>SVR, including discount to SVR</v>
          </cell>
          <cell r="B147">
            <v>563</v>
          </cell>
          <cell r="C147">
            <v>2.6373729329648193E-2</v>
          </cell>
          <cell r="D147">
            <v>33923974.619999968</v>
          </cell>
          <cell r="E147">
            <v>1.1680032242911616E-2</v>
          </cell>
          <cell r="F147">
            <v>6.9900000000000004E-2</v>
          </cell>
          <cell r="G147">
            <v>0</v>
          </cell>
          <cell r="H147">
            <v>0</v>
          </cell>
          <cell r="I147">
            <v>0</v>
          </cell>
          <cell r="J147">
            <v>6.9900000000000129E-2</v>
          </cell>
        </row>
        <row r="148">
          <cell r="A148" t="str">
            <v>Libor</v>
          </cell>
          <cell r="B148">
            <v>0</v>
          </cell>
          <cell r="C148">
            <v>0</v>
          </cell>
          <cell r="D148">
            <v>0</v>
          </cell>
          <cell r="E148">
            <v>0</v>
          </cell>
          <cell r="F148">
            <v>0</v>
          </cell>
          <cell r="G148">
            <v>0</v>
          </cell>
          <cell r="H148">
            <v>0</v>
          </cell>
          <cell r="I148">
            <v>0</v>
          </cell>
          <cell r="J148">
            <v>0</v>
          </cell>
        </row>
        <row r="149">
          <cell r="A149" t="str">
            <v>Total</v>
          </cell>
          <cell r="B149">
            <v>21347</v>
          </cell>
          <cell r="C149">
            <v>1</v>
          </cell>
          <cell r="D149">
            <v>2904441864.0700045</v>
          </cell>
          <cell r="E149">
            <v>0.99999999999999989</v>
          </cell>
          <cell r="F149">
            <v>2.4008230963876932E-2</v>
          </cell>
          <cell r="H149">
            <v>2.1294734815465802E-2</v>
          </cell>
          <cell r="J149">
            <v>2.4008230963876932E-2</v>
          </cell>
        </row>
        <row r="153">
          <cell r="A153" t="str">
            <v>Current</v>
          </cell>
          <cell r="B153">
            <v>21324</v>
          </cell>
          <cell r="C153">
            <v>0.99892256523164846</v>
          </cell>
          <cell r="D153">
            <v>2900439708.8599997</v>
          </cell>
          <cell r="E153">
            <v>0.99862205704321039</v>
          </cell>
        </row>
        <row r="154">
          <cell r="A154" t="str">
            <v>0-1 month in arrears</v>
          </cell>
          <cell r="B154">
            <v>21</v>
          </cell>
          <cell r="C154">
            <v>9.8374478849487046E-4</v>
          </cell>
          <cell r="D154">
            <v>3762511.3400001526</v>
          </cell>
          <cell r="E154">
            <v>1.2954335173807675E-3</v>
          </cell>
        </row>
        <row r="155">
          <cell r="A155" t="str">
            <v>1-2 months in arrears</v>
          </cell>
          <cell r="B155">
            <v>1</v>
          </cell>
          <cell r="C155">
            <v>4.6844989928327164E-5</v>
          </cell>
          <cell r="D155">
            <v>143389.59999990463</v>
          </cell>
          <cell r="E155">
            <v>4.9369072169677557E-5</v>
          </cell>
        </row>
        <row r="156">
          <cell r="A156" t="str">
            <v>2-3 months in arrears</v>
          </cell>
          <cell r="B156">
            <v>0</v>
          </cell>
          <cell r="C156">
            <v>0</v>
          </cell>
          <cell r="D156">
            <v>0</v>
          </cell>
          <cell r="E156">
            <v>0</v>
          </cell>
        </row>
        <row r="157">
          <cell r="A157" t="str">
            <v>3-6 months in arrears</v>
          </cell>
          <cell r="B157">
            <v>1</v>
          </cell>
          <cell r="C157">
            <v>4.6844989928327164E-5</v>
          </cell>
          <cell r="D157">
            <v>96254.269999980927</v>
          </cell>
          <cell r="E157">
            <v>3.3140367239129254E-5</v>
          </cell>
        </row>
        <row r="158">
          <cell r="A158" t="str">
            <v>6-12 months in arrears</v>
          </cell>
          <cell r="B158">
            <v>0</v>
          </cell>
          <cell r="C158">
            <v>0</v>
          </cell>
          <cell r="D158">
            <v>0</v>
          </cell>
          <cell r="E158">
            <v>0</v>
          </cell>
        </row>
        <row r="159">
          <cell r="A159" t="str">
            <v>12+ months in arrears</v>
          </cell>
          <cell r="B159">
            <v>0</v>
          </cell>
          <cell r="C159">
            <v>0</v>
          </cell>
          <cell r="D159">
            <v>0</v>
          </cell>
          <cell r="E159">
            <v>0</v>
          </cell>
        </row>
        <row r="160">
          <cell r="A160" t="str">
            <v>Total</v>
          </cell>
          <cell r="B160">
            <v>21347</v>
          </cell>
          <cell r="C160">
            <v>1</v>
          </cell>
          <cell r="D160">
            <v>2904441864.0699997</v>
          </cell>
          <cell r="E160">
            <v>1</v>
          </cell>
        </row>
        <row r="163">
          <cell r="A163" t="str">
            <v>0-50%</v>
          </cell>
          <cell r="B163">
            <v>11881</v>
          </cell>
          <cell r="C163">
            <v>0.55656532533845504</v>
          </cell>
          <cell r="D163">
            <v>1226048516.78</v>
          </cell>
          <cell r="E163">
            <v>0.42212878554984601</v>
          </cell>
        </row>
        <row r="164">
          <cell r="A164" t="str">
            <v>50-55%</v>
          </cell>
          <cell r="B164">
            <v>2235</v>
          </cell>
          <cell r="C164">
            <v>0.104698552489811</v>
          </cell>
          <cell r="D164">
            <v>344480178.06</v>
          </cell>
          <cell r="E164">
            <v>0.118604604320528</v>
          </cell>
        </row>
        <row r="165">
          <cell r="A165" t="str">
            <v>55-60%</v>
          </cell>
          <cell r="B165">
            <v>2158</v>
          </cell>
          <cell r="C165">
            <v>0.10109148826533</v>
          </cell>
          <cell r="D165">
            <v>367366800.66000003</v>
          </cell>
          <cell r="E165">
            <v>0.12648447373128299</v>
          </cell>
        </row>
        <row r="166">
          <cell r="A166" t="str">
            <v>60-65%</v>
          </cell>
          <cell r="B166">
            <v>2090</v>
          </cell>
          <cell r="C166">
            <v>9.7906028950203797E-2</v>
          </cell>
          <cell r="D166">
            <v>358371113.31</v>
          </cell>
          <cell r="E166">
            <v>0.12338725651331001</v>
          </cell>
        </row>
        <row r="167">
          <cell r="A167" t="str">
            <v>65-70%</v>
          </cell>
          <cell r="B167">
            <v>2038</v>
          </cell>
          <cell r="C167">
            <v>9.5470089473930805E-2</v>
          </cell>
          <cell r="D167">
            <v>399922849.26999998</v>
          </cell>
          <cell r="E167">
            <v>0.137693528735186</v>
          </cell>
        </row>
        <row r="168">
          <cell r="A168" t="str">
            <v>70-75%</v>
          </cell>
          <cell r="B168">
            <v>943</v>
          </cell>
          <cell r="C168">
            <v>4.4174825502412501E-2</v>
          </cell>
          <cell r="D168">
            <v>207978841.21000001</v>
          </cell>
          <cell r="E168">
            <v>7.1607162733344901E-2</v>
          </cell>
        </row>
        <row r="169">
          <cell r="A169" t="str">
            <v>75-80%</v>
          </cell>
          <cell r="B169">
            <v>2</v>
          </cell>
          <cell r="C169">
            <v>9.3689979856654301E-5</v>
          </cell>
          <cell r="D169">
            <v>273564.78000000003</v>
          </cell>
          <cell r="E169">
            <v>9.4188416502388893E-5</v>
          </cell>
        </row>
        <row r="170">
          <cell r="A170" t="str">
            <v>80-85%</v>
          </cell>
          <cell r="B170">
            <v>0</v>
          </cell>
          <cell r="C170">
            <v>0</v>
          </cell>
          <cell r="D170">
            <v>0</v>
          </cell>
          <cell r="E170">
            <v>0</v>
          </cell>
        </row>
        <row r="171">
          <cell r="A171" t="str">
            <v>85-90%</v>
          </cell>
          <cell r="B171">
            <v>0</v>
          </cell>
          <cell r="C171">
            <v>0</v>
          </cell>
          <cell r="D171">
            <v>0</v>
          </cell>
          <cell r="E171">
            <v>0</v>
          </cell>
        </row>
        <row r="172">
          <cell r="A172" t="str">
            <v>90-95%</v>
          </cell>
          <cell r="B172">
            <v>0</v>
          </cell>
          <cell r="C172">
            <v>0</v>
          </cell>
          <cell r="D172">
            <v>0</v>
          </cell>
          <cell r="E172">
            <v>0</v>
          </cell>
        </row>
        <row r="173">
          <cell r="A173" t="str">
            <v>95-100%</v>
          </cell>
          <cell r="B173">
            <v>0</v>
          </cell>
          <cell r="C173">
            <v>0</v>
          </cell>
          <cell r="D173">
            <v>0</v>
          </cell>
          <cell r="E173">
            <v>0</v>
          </cell>
        </row>
        <row r="174">
          <cell r="A174" t="str">
            <v>100-105%</v>
          </cell>
          <cell r="B174">
            <v>0</v>
          </cell>
          <cell r="C174">
            <v>0</v>
          </cell>
          <cell r="D174">
            <v>0</v>
          </cell>
          <cell r="E174">
            <v>0</v>
          </cell>
        </row>
        <row r="175">
          <cell r="A175" t="str">
            <v>105-110%</v>
          </cell>
          <cell r="B175">
            <v>0</v>
          </cell>
          <cell r="C175">
            <v>0</v>
          </cell>
          <cell r="D175">
            <v>0</v>
          </cell>
          <cell r="E175">
            <v>0</v>
          </cell>
        </row>
        <row r="176">
          <cell r="A176" t="str">
            <v>110-125%</v>
          </cell>
          <cell r="B176">
            <v>0</v>
          </cell>
          <cell r="C176">
            <v>0</v>
          </cell>
          <cell r="D176">
            <v>0</v>
          </cell>
          <cell r="E176">
            <v>0</v>
          </cell>
        </row>
        <row r="177">
          <cell r="A177" t="str">
            <v>125%+</v>
          </cell>
          <cell r="B177">
            <v>0</v>
          </cell>
          <cell r="C177">
            <v>0</v>
          </cell>
          <cell r="D177">
            <v>0</v>
          </cell>
          <cell r="E177">
            <v>0</v>
          </cell>
        </row>
        <row r="178">
          <cell r="A178" t="str">
            <v>Total</v>
          </cell>
          <cell r="B178">
            <v>21347</v>
          </cell>
          <cell r="C178">
            <v>0.99999999999999978</v>
          </cell>
          <cell r="D178">
            <v>2904441864.0700002</v>
          </cell>
          <cell r="E178">
            <v>1.0000000000000004</v>
          </cell>
        </row>
        <row r="181">
          <cell r="A181" t="str">
            <v>0-50%</v>
          </cell>
          <cell r="B181">
            <v>15004</v>
          </cell>
          <cell r="C181">
            <v>0.70286222888462102</v>
          </cell>
          <cell r="D181">
            <v>1681026050.1600001</v>
          </cell>
          <cell r="E181">
            <v>0.57877765465216602</v>
          </cell>
        </row>
        <row r="182">
          <cell r="A182" t="str">
            <v>50-55%</v>
          </cell>
          <cell r="B182">
            <v>1968</v>
          </cell>
          <cell r="C182">
            <v>9.2190940178947897E-2</v>
          </cell>
          <cell r="D182">
            <v>336266300.11000001</v>
          </cell>
          <cell r="E182">
            <v>0.115776564258301</v>
          </cell>
        </row>
        <row r="183">
          <cell r="A183" t="str">
            <v>55-60%</v>
          </cell>
          <cell r="B183">
            <v>1630</v>
          </cell>
          <cell r="C183">
            <v>7.6357333583173301E-2</v>
          </cell>
          <cell r="D183">
            <v>295420651.92000002</v>
          </cell>
          <cell r="E183">
            <v>0.101713398217593</v>
          </cell>
        </row>
        <row r="184">
          <cell r="A184" t="str">
            <v>60-65%</v>
          </cell>
          <cell r="B184">
            <v>1242</v>
          </cell>
          <cell r="C184">
            <v>5.8181477490982299E-2</v>
          </cell>
          <cell r="D184">
            <v>255665475.72</v>
          </cell>
          <cell r="E184">
            <v>8.8025681933166802E-2</v>
          </cell>
        </row>
        <row r="185">
          <cell r="A185" t="str">
            <v>65-70%</v>
          </cell>
          <cell r="B185">
            <v>955</v>
          </cell>
          <cell r="C185">
            <v>4.4736965381552397E-2</v>
          </cell>
          <cell r="D185">
            <v>209734250.40000001</v>
          </cell>
          <cell r="E185">
            <v>7.2211550520105403E-2</v>
          </cell>
        </row>
        <row r="186">
          <cell r="A186" t="str">
            <v>70-75%</v>
          </cell>
          <cell r="B186">
            <v>496</v>
          </cell>
          <cell r="C186">
            <v>2.3235115004450298E-2</v>
          </cell>
          <cell r="D186">
            <v>114642309.48999999</v>
          </cell>
          <cell r="E186">
            <v>3.9471373453263597E-2</v>
          </cell>
        </row>
        <row r="187">
          <cell r="A187" t="str">
            <v>75-80%</v>
          </cell>
          <cell r="B187">
            <v>48</v>
          </cell>
          <cell r="C187">
            <v>2.2485595165597002E-3</v>
          </cell>
          <cell r="D187">
            <v>11281343.689999999</v>
          </cell>
          <cell r="E187">
            <v>3.8841692201032501E-3</v>
          </cell>
        </row>
        <row r="188">
          <cell r="A188" t="str">
            <v>80-85%</v>
          </cell>
          <cell r="B188">
            <v>4</v>
          </cell>
          <cell r="C188">
            <v>1.8737995971330901E-4</v>
          </cell>
          <cell r="D188">
            <v>405482.58</v>
          </cell>
          <cell r="E188">
            <v>1.39607745300778E-4</v>
          </cell>
        </row>
        <row r="189">
          <cell r="A189" t="str">
            <v>85-90%</v>
          </cell>
          <cell r="B189">
            <v>0</v>
          </cell>
          <cell r="C189">
            <v>0</v>
          </cell>
          <cell r="D189">
            <v>0</v>
          </cell>
          <cell r="E189">
            <v>0</v>
          </cell>
        </row>
        <row r="190">
          <cell r="A190" t="str">
            <v>90-95%</v>
          </cell>
          <cell r="B190">
            <v>0</v>
          </cell>
          <cell r="C190">
            <v>0</v>
          </cell>
          <cell r="D190">
            <v>0</v>
          </cell>
          <cell r="E190">
            <v>0</v>
          </cell>
        </row>
        <row r="191">
          <cell r="A191" t="str">
            <v>95-100%</v>
          </cell>
          <cell r="B191">
            <v>0</v>
          </cell>
          <cell r="C191">
            <v>0</v>
          </cell>
          <cell r="D191">
            <v>0</v>
          </cell>
          <cell r="E191">
            <v>0</v>
          </cell>
        </row>
        <row r="192">
          <cell r="A192" t="str">
            <v>100-105%</v>
          </cell>
          <cell r="B192">
            <v>0</v>
          </cell>
          <cell r="C192">
            <v>0</v>
          </cell>
          <cell r="D192">
            <v>0</v>
          </cell>
          <cell r="E192">
            <v>0</v>
          </cell>
        </row>
        <row r="193">
          <cell r="A193" t="str">
            <v>105-110%</v>
          </cell>
          <cell r="B193">
            <v>0</v>
          </cell>
          <cell r="C193">
            <v>0</v>
          </cell>
          <cell r="D193">
            <v>0</v>
          </cell>
          <cell r="E193">
            <v>0</v>
          </cell>
        </row>
        <row r="194">
          <cell r="A194" t="str">
            <v>110-125%</v>
          </cell>
          <cell r="B194">
            <v>0</v>
          </cell>
          <cell r="C194">
            <v>0</v>
          </cell>
          <cell r="D194">
            <v>0</v>
          </cell>
          <cell r="E194">
            <v>0</v>
          </cell>
        </row>
        <row r="195">
          <cell r="A195" t="str">
            <v>125%+</v>
          </cell>
          <cell r="B195">
            <v>0</v>
          </cell>
          <cell r="C195">
            <v>0</v>
          </cell>
          <cell r="D195">
            <v>0</v>
          </cell>
          <cell r="E195">
            <v>0</v>
          </cell>
        </row>
        <row r="196">
          <cell r="A196" t="str">
            <v>Total</v>
          </cell>
          <cell r="B196">
            <v>21347</v>
          </cell>
          <cell r="C196">
            <v>1.0000000000000002</v>
          </cell>
          <cell r="D196">
            <v>2904441864.0699997</v>
          </cell>
          <cell r="E196">
            <v>0.99999999999999978</v>
          </cell>
        </row>
        <row r="199">
          <cell r="A199" t="str">
            <v>0-5,000</v>
          </cell>
          <cell r="B199">
            <v>357</v>
          </cell>
          <cell r="C199">
            <v>1.6723661404412799E-2</v>
          </cell>
          <cell r="D199">
            <v>1116377.0900000001</v>
          </cell>
          <cell r="E199">
            <v>3.8436888815382198E-4</v>
          </cell>
        </row>
        <row r="200">
          <cell r="A200" t="str">
            <v>5,000-10,000</v>
          </cell>
          <cell r="B200">
            <v>694</v>
          </cell>
          <cell r="C200">
            <v>3.2510423010259103E-2</v>
          </cell>
          <cell r="D200">
            <v>5547577.4400000004</v>
          </cell>
          <cell r="E200">
            <v>1.9100321850567801E-3</v>
          </cell>
        </row>
        <row r="201">
          <cell r="A201" t="str">
            <v>10,000-25,000</v>
          </cell>
          <cell r="B201">
            <v>1876</v>
          </cell>
          <cell r="C201">
            <v>8.7881201105541804E-2</v>
          </cell>
          <cell r="D201">
            <v>32385193.57</v>
          </cell>
          <cell r="E201">
            <v>1.11502295744417E-2</v>
          </cell>
        </row>
        <row r="202">
          <cell r="A202" t="str">
            <v>25,000-50,000</v>
          </cell>
          <cell r="B202">
            <v>2661</v>
          </cell>
          <cell r="C202">
            <v>0.124654518199279</v>
          </cell>
          <cell r="D202">
            <v>99655312.150000006</v>
          </cell>
          <cell r="E202">
            <v>3.4311346831488197E-2</v>
          </cell>
        </row>
        <row r="203">
          <cell r="A203" t="str">
            <v>50,000-75,000</v>
          </cell>
          <cell r="B203">
            <v>2411</v>
          </cell>
          <cell r="C203">
            <v>0.11294327071719699</v>
          </cell>
          <cell r="D203">
            <v>150611266.08000001</v>
          </cell>
          <cell r="E203">
            <v>5.1855493457509998E-2</v>
          </cell>
        </row>
        <row r="204">
          <cell r="A204" t="str">
            <v>75,000-100,000</v>
          </cell>
          <cell r="B204">
            <v>2339</v>
          </cell>
          <cell r="C204">
            <v>0.10957043144235699</v>
          </cell>
          <cell r="D204">
            <v>204009922.22</v>
          </cell>
          <cell r="E204">
            <v>7.02406630147248E-2</v>
          </cell>
        </row>
        <row r="205">
          <cell r="A205" t="str">
            <v>100,000-150,000</v>
          </cell>
          <cell r="B205">
            <v>3867</v>
          </cell>
          <cell r="C205">
            <v>0.18114957605284099</v>
          </cell>
          <cell r="D205">
            <v>477772044.77999997</v>
          </cell>
          <cell r="E205">
            <v>0.164497024605787</v>
          </cell>
        </row>
        <row r="206">
          <cell r="A206" t="str">
            <v>150,000-200,000</v>
          </cell>
          <cell r="B206">
            <v>2533</v>
          </cell>
          <cell r="C206">
            <v>0.11865835948845301</v>
          </cell>
          <cell r="D206">
            <v>438986148.07999998</v>
          </cell>
          <cell r="E206">
            <v>0.15114303147553701</v>
          </cell>
        </row>
        <row r="207">
          <cell r="A207" t="str">
            <v>200,000-250,000</v>
          </cell>
          <cell r="B207">
            <v>1577</v>
          </cell>
          <cell r="C207">
            <v>7.3874549116971902E-2</v>
          </cell>
          <cell r="D207">
            <v>352023437.92000002</v>
          </cell>
          <cell r="E207">
            <v>0.121201750420547</v>
          </cell>
        </row>
        <row r="208">
          <cell r="A208" t="str">
            <v>250,000-300,000</v>
          </cell>
          <cell r="B208">
            <v>1013</v>
          </cell>
          <cell r="C208">
            <v>4.7453974797395403E-2</v>
          </cell>
          <cell r="D208">
            <v>276918736.31</v>
          </cell>
          <cell r="E208">
            <v>9.5343184429229094E-2</v>
          </cell>
        </row>
        <row r="209">
          <cell r="A209" t="str">
            <v>300,000-350,000</v>
          </cell>
          <cell r="B209">
            <v>691</v>
          </cell>
          <cell r="C209">
            <v>3.2369888040474103E-2</v>
          </cell>
          <cell r="D209">
            <v>223499712.81</v>
          </cell>
          <cell r="E209">
            <v>7.6951002385294606E-2</v>
          </cell>
        </row>
        <row r="210">
          <cell r="A210" t="str">
            <v>350,000-400,000</v>
          </cell>
          <cell r="B210">
            <v>419</v>
          </cell>
          <cell r="C210">
            <v>1.9628050779969101E-2</v>
          </cell>
          <cell r="D210">
            <v>156445242.69</v>
          </cell>
          <cell r="E210">
            <v>5.3864132942489998E-2</v>
          </cell>
        </row>
        <row r="211">
          <cell r="A211" t="str">
            <v>400,000-450,000</v>
          </cell>
          <cell r="B211">
            <v>276</v>
          </cell>
          <cell r="C211">
            <v>1.29292172202183E-2</v>
          </cell>
          <cell r="D211">
            <v>116583377.26000001</v>
          </cell>
          <cell r="E211">
            <v>4.0139683531703198E-2</v>
          </cell>
        </row>
        <row r="212">
          <cell r="A212" t="str">
            <v>450,000-500,000</v>
          </cell>
          <cell r="B212">
            <v>181</v>
          </cell>
          <cell r="C212">
            <v>8.4789431770272202E-3</v>
          </cell>
          <cell r="D212">
            <v>85587419.709999993</v>
          </cell>
          <cell r="E212">
            <v>2.9467768237600798E-2</v>
          </cell>
        </row>
        <row r="213">
          <cell r="A213" t="str">
            <v>500,000-600,000</v>
          </cell>
          <cell r="B213">
            <v>239</v>
          </cell>
          <cell r="C213">
            <v>1.1195952592870199E-2</v>
          </cell>
          <cell r="D213">
            <v>130038627.11</v>
          </cell>
          <cell r="E213">
            <v>4.4772329141330003E-2</v>
          </cell>
        </row>
        <row r="214">
          <cell r="A214" t="str">
            <v>600,000-700,000</v>
          </cell>
          <cell r="B214">
            <v>95</v>
          </cell>
          <cell r="C214">
            <v>4.4502740431910798E-3</v>
          </cell>
          <cell r="D214">
            <v>61212560.200000003</v>
          </cell>
          <cell r="E214">
            <v>2.10754985173718E-2</v>
          </cell>
        </row>
        <row r="215">
          <cell r="A215" t="str">
            <v>700,000-800,000</v>
          </cell>
          <cell r="B215">
            <v>83</v>
          </cell>
          <cell r="C215">
            <v>3.88813416405115E-3</v>
          </cell>
          <cell r="D215">
            <v>62151876.810000002</v>
          </cell>
          <cell r="E215">
            <v>2.13989054416488E-2</v>
          </cell>
        </row>
        <row r="216">
          <cell r="A216" t="str">
            <v>800,000-900,000</v>
          </cell>
          <cell r="B216">
            <v>29</v>
          </cell>
          <cell r="C216">
            <v>1.3585047079214901E-3</v>
          </cell>
          <cell r="D216">
            <v>24405663.84</v>
          </cell>
          <cell r="E216">
            <v>8.4028756581136406E-3</v>
          </cell>
        </row>
        <row r="217">
          <cell r="A217" t="str">
            <v>900,000-1,000,000</v>
          </cell>
          <cell r="B217">
            <v>6</v>
          </cell>
          <cell r="C217">
            <v>2.8106993956996301E-4</v>
          </cell>
          <cell r="D217">
            <v>5491368</v>
          </cell>
          <cell r="E217">
            <v>1.89067926197185E-3</v>
          </cell>
        </row>
        <row r="218">
          <cell r="A218" t="str">
            <v>1,000,000 +</v>
          </cell>
          <cell r="B218">
            <v>0</v>
          </cell>
          <cell r="C218">
            <v>0</v>
          </cell>
          <cell r="D218">
            <v>0</v>
          </cell>
          <cell r="E218">
            <v>0</v>
          </cell>
        </row>
        <row r="219">
          <cell r="A219" t="str">
            <v>Total</v>
          </cell>
          <cell r="B219">
            <v>21347</v>
          </cell>
          <cell r="C219">
            <v>1.0000000000000009</v>
          </cell>
          <cell r="D219">
            <v>2904441864.0700006</v>
          </cell>
          <cell r="E219">
            <v>1</v>
          </cell>
        </row>
        <row r="222">
          <cell r="A222" t="str">
            <v>East Anglia</v>
          </cell>
          <cell r="B222">
            <v>2498</v>
          </cell>
          <cell r="C222">
            <v>0.117018784840961</v>
          </cell>
          <cell r="D222">
            <v>355915629.61000001</v>
          </cell>
          <cell r="E222">
            <v>0.122541832912178</v>
          </cell>
        </row>
        <row r="223">
          <cell r="A223" t="str">
            <v>East Midlands</v>
          </cell>
          <cell r="B223">
            <v>1781</v>
          </cell>
          <cell r="C223">
            <v>8.3430927062350696E-2</v>
          </cell>
          <cell r="D223">
            <v>178274395.44</v>
          </cell>
          <cell r="E223">
            <v>6.1379915241334397E-2</v>
          </cell>
        </row>
        <row r="224">
          <cell r="A224" t="str">
            <v>London</v>
          </cell>
          <cell r="B224">
            <v>3055</v>
          </cell>
          <cell r="C224">
            <v>0.143111444231039</v>
          </cell>
          <cell r="D224">
            <v>694781138.27999997</v>
          </cell>
          <cell r="E224">
            <v>0.23921330527387499</v>
          </cell>
        </row>
        <row r="225">
          <cell r="A225" t="str">
            <v>North</v>
          </cell>
          <cell r="B225">
            <v>622</v>
          </cell>
          <cell r="C225">
            <v>2.9137583735419501E-2</v>
          </cell>
          <cell r="D225">
            <v>51918389.289999999</v>
          </cell>
          <cell r="E225">
            <v>1.7875513341226501E-2</v>
          </cell>
        </row>
        <row r="226">
          <cell r="A226" t="str">
            <v>North West</v>
          </cell>
          <cell r="B226">
            <v>2278</v>
          </cell>
          <cell r="C226">
            <v>0.106712887056729</v>
          </cell>
          <cell r="D226">
            <v>221387944.81</v>
          </cell>
          <cell r="E226">
            <v>7.62239201785119E-2</v>
          </cell>
        </row>
        <row r="227">
          <cell r="A227" t="str">
            <v>Northern Ireland</v>
          </cell>
          <cell r="B227">
            <v>0</v>
          </cell>
          <cell r="C227">
            <v>0</v>
          </cell>
          <cell r="D227">
            <v>0</v>
          </cell>
          <cell r="E227">
            <v>0</v>
          </cell>
        </row>
        <row r="228">
          <cell r="A228" t="str">
            <v>Outer Metro</v>
          </cell>
          <cell r="B228">
            <v>0</v>
          </cell>
          <cell r="C228">
            <v>0</v>
          </cell>
          <cell r="D228">
            <v>0</v>
          </cell>
          <cell r="E228">
            <v>0</v>
          </cell>
        </row>
        <row r="229">
          <cell r="A229" t="str">
            <v>South East</v>
          </cell>
          <cell r="B229">
            <v>4252</v>
          </cell>
          <cell r="C229">
            <v>0.19918489717524701</v>
          </cell>
          <cell r="D229">
            <v>687519833.09000003</v>
          </cell>
          <cell r="E229">
            <v>0.23671323623141</v>
          </cell>
        </row>
        <row r="230">
          <cell r="A230" t="str">
            <v>South West</v>
          </cell>
          <cell r="B230">
            <v>2030</v>
          </cell>
          <cell r="C230">
            <v>9.5095329554504102E-2</v>
          </cell>
          <cell r="D230">
            <v>240967292.02000001</v>
          </cell>
          <cell r="E230">
            <v>8.2965093913889607E-2</v>
          </cell>
        </row>
        <row r="231">
          <cell r="A231" t="str">
            <v>Scotland</v>
          </cell>
          <cell r="B231">
            <v>0</v>
          </cell>
          <cell r="C231">
            <v>0</v>
          </cell>
          <cell r="D231">
            <v>0</v>
          </cell>
          <cell r="E231">
            <v>0</v>
          </cell>
        </row>
        <row r="232">
          <cell r="A232" t="str">
            <v>Wales</v>
          </cell>
          <cell r="B232">
            <v>1000</v>
          </cell>
          <cell r="C232">
            <v>4.6844989928327203E-2</v>
          </cell>
          <cell r="D232">
            <v>88149657.049999997</v>
          </cell>
          <cell r="E232">
            <v>3.0349947141471E-2</v>
          </cell>
        </row>
        <row r="233">
          <cell r="A233" t="str">
            <v>West Midlands</v>
          </cell>
          <cell r="B233">
            <v>1958</v>
          </cell>
          <cell r="C233">
            <v>9.1722490279664601E-2</v>
          </cell>
          <cell r="D233">
            <v>202695642.03999999</v>
          </cell>
          <cell r="E233">
            <v>6.9788156047290301E-2</v>
          </cell>
        </row>
        <row r="234">
          <cell r="A234" t="str">
            <v>Yorkshire</v>
          </cell>
          <cell r="B234">
            <v>1873</v>
          </cell>
          <cell r="C234">
            <v>8.7740666135756804E-2</v>
          </cell>
          <cell r="D234">
            <v>182831942.44</v>
          </cell>
          <cell r="E234">
            <v>6.2949079718812903E-2</v>
          </cell>
        </row>
        <row r="235">
          <cell r="A235" t="str">
            <v>Other</v>
          </cell>
          <cell r="B235">
            <v>0</v>
          </cell>
          <cell r="C235">
            <v>0</v>
          </cell>
          <cell r="D235">
            <v>0</v>
          </cell>
          <cell r="E235">
            <v>0</v>
          </cell>
        </row>
        <row r="236">
          <cell r="A236" t="str">
            <v>Total</v>
          </cell>
          <cell r="B236">
            <v>21347</v>
          </cell>
          <cell r="C236">
            <v>0.99999999999999889</v>
          </cell>
          <cell r="D236">
            <v>2904441864.0700002</v>
          </cell>
          <cell r="E236">
            <v>0.99999999999999967</v>
          </cell>
        </row>
        <row r="239">
          <cell r="A239" t="str">
            <v>Capital repayment</v>
          </cell>
          <cell r="B239">
            <v>21339</v>
          </cell>
          <cell r="C239">
            <v>0.99962524008057296</v>
          </cell>
          <cell r="D239">
            <v>2901881046.6300001</v>
          </cell>
          <cell r="E239">
            <v>0.99911830996802597</v>
          </cell>
        </row>
        <row r="240">
          <cell r="A240" t="str">
            <v>Part-and-part</v>
          </cell>
          <cell r="B240">
            <v>0</v>
          </cell>
          <cell r="C240">
            <v>0</v>
          </cell>
          <cell r="D240">
            <v>0</v>
          </cell>
          <cell r="E240">
            <v>0</v>
          </cell>
        </row>
        <row r="241">
          <cell r="A241" t="str">
            <v>Interest-only</v>
          </cell>
          <cell r="B241">
            <v>8</v>
          </cell>
          <cell r="C241">
            <v>3.7475991942661699E-4</v>
          </cell>
          <cell r="D241">
            <v>2560817.44</v>
          </cell>
          <cell r="E241">
            <v>8.8169003197451599E-4</v>
          </cell>
        </row>
        <row r="242">
          <cell r="A242" t="str">
            <v>Offset</v>
          </cell>
          <cell r="B242">
            <v>0</v>
          </cell>
          <cell r="C242">
            <v>0</v>
          </cell>
          <cell r="D242">
            <v>0</v>
          </cell>
          <cell r="E242">
            <v>0</v>
          </cell>
        </row>
        <row r="243">
          <cell r="A243" t="str">
            <v>Total</v>
          </cell>
          <cell r="B243">
            <v>21347</v>
          </cell>
          <cell r="C243">
            <v>0.99999999999999956</v>
          </cell>
          <cell r="D243">
            <v>2904441864.0700002</v>
          </cell>
          <cell r="E243">
            <v>1.0000000000000004</v>
          </cell>
        </row>
        <row r="246">
          <cell r="A246" t="str">
            <v>0-12 months</v>
          </cell>
          <cell r="B246">
            <v>1274</v>
          </cell>
          <cell r="C246">
            <v>5.9680517168688801E-2</v>
          </cell>
          <cell r="D246">
            <v>190398053.62</v>
          </cell>
          <cell r="E246">
            <v>6.5554093533548893E-2</v>
          </cell>
        </row>
        <row r="247">
          <cell r="A247" t="str">
            <v>12-24 months</v>
          </cell>
          <cell r="B247">
            <v>4720</v>
          </cell>
          <cell r="C247">
            <v>0.22110835246170399</v>
          </cell>
          <cell r="D247">
            <v>745369302.88</v>
          </cell>
          <cell r="E247">
            <v>0.25663082194921699</v>
          </cell>
        </row>
        <row r="248">
          <cell r="A248" t="str">
            <v>24-36 months</v>
          </cell>
          <cell r="B248">
            <v>3082</v>
          </cell>
          <cell r="C248">
            <v>0.144376258959104</v>
          </cell>
          <cell r="D248">
            <v>474958727.52999997</v>
          </cell>
          <cell r="E248">
            <v>0.16352839883131301</v>
          </cell>
        </row>
        <row r="249">
          <cell r="A249" t="str">
            <v>36-48 months</v>
          </cell>
          <cell r="B249">
            <v>2541</v>
          </cell>
          <cell r="C249">
            <v>0.119033119407879</v>
          </cell>
          <cell r="D249">
            <v>350326385.68000001</v>
          </cell>
          <cell r="E249">
            <v>0.120617454945057</v>
          </cell>
        </row>
        <row r="250">
          <cell r="A250" t="str">
            <v>48-60 months</v>
          </cell>
          <cell r="B250">
            <v>2690</v>
          </cell>
          <cell r="C250">
            <v>0.12601302290720001</v>
          </cell>
          <cell r="D250">
            <v>306511138.94</v>
          </cell>
          <cell r="E250">
            <v>0.105531855442438</v>
          </cell>
        </row>
        <row r="251">
          <cell r="A251" t="str">
            <v>60-72 months</v>
          </cell>
          <cell r="B251">
            <v>3576</v>
          </cell>
          <cell r="C251">
            <v>0.16751768398369801</v>
          </cell>
          <cell r="D251">
            <v>431189004.24000001</v>
          </cell>
          <cell r="E251">
            <v>0.148458473062971</v>
          </cell>
        </row>
        <row r="252">
          <cell r="A252" t="str">
            <v>72-84 months</v>
          </cell>
          <cell r="B252">
            <v>2336</v>
          </cell>
          <cell r="C252">
            <v>0.10942989647257199</v>
          </cell>
          <cell r="D252">
            <v>272543438.13</v>
          </cell>
          <cell r="E252">
            <v>9.3836768262279602E-2</v>
          </cell>
        </row>
        <row r="253">
          <cell r="A253" t="str">
            <v>84-96 months</v>
          </cell>
          <cell r="B253">
            <v>1118</v>
          </cell>
          <cell r="C253">
            <v>5.23726987398698E-2</v>
          </cell>
          <cell r="D253">
            <v>131309538.91</v>
          </cell>
          <cell r="E253">
            <v>4.5209904365582899E-2</v>
          </cell>
        </row>
        <row r="254">
          <cell r="A254" t="str">
            <v>96-108 months</v>
          </cell>
          <cell r="B254">
            <v>7</v>
          </cell>
          <cell r="C254">
            <v>3.2791492949828997E-4</v>
          </cell>
          <cell r="D254">
            <v>1739150.24</v>
          </cell>
          <cell r="E254">
            <v>5.9878982654620102E-4</v>
          </cell>
        </row>
        <row r="255">
          <cell r="A255" t="str">
            <v>108-120 months</v>
          </cell>
          <cell r="B255">
            <v>3</v>
          </cell>
          <cell r="C255">
            <v>1.4053496978498199E-4</v>
          </cell>
          <cell r="D255">
            <v>97123.9</v>
          </cell>
          <cell r="E255">
            <v>3.3439781047605501E-5</v>
          </cell>
        </row>
        <row r="256">
          <cell r="A256" t="str">
            <v>120-150 months</v>
          </cell>
          <cell r="B256">
            <v>0</v>
          </cell>
          <cell r="C256">
            <v>0</v>
          </cell>
          <cell r="D256">
            <v>0</v>
          </cell>
          <cell r="E256">
            <v>0</v>
          </cell>
        </row>
        <row r="257">
          <cell r="A257" t="str">
            <v>150-180 months</v>
          </cell>
          <cell r="B257">
            <v>0</v>
          </cell>
          <cell r="C257">
            <v>0</v>
          </cell>
          <cell r="D257">
            <v>0</v>
          </cell>
          <cell r="E257">
            <v>0</v>
          </cell>
        </row>
        <row r="258">
          <cell r="A258" t="str">
            <v>180+ months</v>
          </cell>
          <cell r="B258">
            <v>0</v>
          </cell>
          <cell r="C258">
            <v>0</v>
          </cell>
          <cell r="D258">
            <v>0</v>
          </cell>
          <cell r="E258">
            <v>0</v>
          </cell>
        </row>
        <row r="259">
          <cell r="A259" t="str">
            <v>Total</v>
          </cell>
          <cell r="B259">
            <v>21347</v>
          </cell>
          <cell r="C259">
            <v>0.99999999999999878</v>
          </cell>
          <cell r="D259">
            <v>2904441864.0700002</v>
          </cell>
          <cell r="E259">
            <v>1.0000000000000013</v>
          </cell>
        </row>
        <row r="262">
          <cell r="A262" t="str">
            <v>Fixed</v>
          </cell>
          <cell r="B262">
            <v>19936</v>
          </cell>
          <cell r="C262">
            <v>0.93390171921112997</v>
          </cell>
          <cell r="D262">
            <v>2765567299.25</v>
          </cell>
          <cell r="E262">
            <v>0.95218545547839095</v>
          </cell>
        </row>
        <row r="263">
          <cell r="A263" t="str">
            <v>SVR</v>
          </cell>
          <cell r="B263">
            <v>563</v>
          </cell>
          <cell r="C263">
            <v>2.63737293296482E-2</v>
          </cell>
          <cell r="D263">
            <v>33923974.619999997</v>
          </cell>
          <cell r="E263">
            <v>1.16800322429116E-2</v>
          </cell>
        </row>
        <row r="264">
          <cell r="A264" t="str">
            <v>Tracker</v>
          </cell>
          <cell r="B264">
            <v>848</v>
          </cell>
          <cell r="C264">
            <v>3.9724551459221401E-2</v>
          </cell>
          <cell r="D264">
            <v>104950590.2</v>
          </cell>
          <cell r="E264">
            <v>3.6134512278697302E-2</v>
          </cell>
        </row>
        <row r="265">
          <cell r="A265" t="str">
            <v>Other (please specify)</v>
          </cell>
          <cell r="B265">
            <v>0</v>
          </cell>
          <cell r="C265">
            <v>0</v>
          </cell>
          <cell r="D265">
            <v>0</v>
          </cell>
          <cell r="E265">
            <v>0</v>
          </cell>
        </row>
        <row r="266">
          <cell r="A266" t="str">
            <v>Total</v>
          </cell>
          <cell r="B266">
            <v>21347</v>
          </cell>
          <cell r="C266">
            <v>0.99999999999999956</v>
          </cell>
          <cell r="D266">
            <v>2904441864.0699997</v>
          </cell>
          <cell r="E266">
            <v>0.99999999999999989</v>
          </cell>
        </row>
        <row r="269">
          <cell r="A269" t="str">
            <v>Owner-occupied</v>
          </cell>
          <cell r="B269">
            <v>21347</v>
          </cell>
          <cell r="C269">
            <v>1</v>
          </cell>
          <cell r="D269">
            <v>2904441864.0700002</v>
          </cell>
          <cell r="E269">
            <v>1</v>
          </cell>
        </row>
        <row r="270">
          <cell r="A270" t="str">
            <v>Buy-to-let</v>
          </cell>
          <cell r="B270">
            <v>0</v>
          </cell>
          <cell r="C270">
            <v>0</v>
          </cell>
          <cell r="D270">
            <v>0</v>
          </cell>
          <cell r="E270">
            <v>0</v>
          </cell>
        </row>
        <row r="271">
          <cell r="A271" t="str">
            <v>Second home</v>
          </cell>
          <cell r="B271">
            <v>0</v>
          </cell>
          <cell r="C271">
            <v>0</v>
          </cell>
          <cell r="D271">
            <v>0</v>
          </cell>
          <cell r="E271">
            <v>0</v>
          </cell>
        </row>
        <row r="272">
          <cell r="A272" t="str">
            <v>Total</v>
          </cell>
          <cell r="B272">
            <v>21347</v>
          </cell>
          <cell r="C272">
            <v>1</v>
          </cell>
          <cell r="D272">
            <v>2904441864.0700002</v>
          </cell>
          <cell r="E272">
            <v>1</v>
          </cell>
        </row>
        <row r="275">
          <cell r="A275" t="str">
            <v>Fully verified</v>
          </cell>
          <cell r="B275">
            <v>21347</v>
          </cell>
          <cell r="C275">
            <v>1</v>
          </cell>
          <cell r="D275">
            <v>2904441864.0700002</v>
          </cell>
          <cell r="E275">
            <v>1</v>
          </cell>
        </row>
        <row r="276">
          <cell r="A276" t="str">
            <v>Fast-track</v>
          </cell>
          <cell r="B276">
            <v>0</v>
          </cell>
          <cell r="C276">
            <v>0</v>
          </cell>
          <cell r="D276">
            <v>0</v>
          </cell>
          <cell r="E276">
            <v>0</v>
          </cell>
        </row>
        <row r="277">
          <cell r="A277" t="str">
            <v>Self-certified</v>
          </cell>
          <cell r="B277">
            <v>0</v>
          </cell>
          <cell r="C277">
            <v>0</v>
          </cell>
          <cell r="D277">
            <v>0</v>
          </cell>
          <cell r="E277">
            <v>0</v>
          </cell>
        </row>
        <row r="278">
          <cell r="A278" t="str">
            <v>Total</v>
          </cell>
          <cell r="B278">
            <v>21347</v>
          </cell>
          <cell r="C278">
            <v>1</v>
          </cell>
          <cell r="D278">
            <v>2904441864.0700002</v>
          </cell>
          <cell r="E278">
            <v>1</v>
          </cell>
        </row>
        <row r="281">
          <cell r="A281" t="str">
            <v>0-30 months</v>
          </cell>
          <cell r="B281">
            <v>145</v>
          </cell>
          <cell r="C281">
            <v>6.7925235396074403E-3</v>
          </cell>
          <cell r="D281">
            <v>1793969.93</v>
          </cell>
          <cell r="E281">
            <v>6.1766425838736096E-4</v>
          </cell>
        </row>
        <row r="282">
          <cell r="A282" t="str">
            <v>30-60 months</v>
          </cell>
          <cell r="B282">
            <v>677</v>
          </cell>
          <cell r="C282">
            <v>3.1714058181477503E-2</v>
          </cell>
          <cell r="D282">
            <v>20015615.68</v>
          </cell>
          <cell r="E282">
            <v>6.8913810696668897E-3</v>
          </cell>
        </row>
        <row r="283">
          <cell r="A283" t="str">
            <v>60-120 months</v>
          </cell>
          <cell r="B283">
            <v>2631</v>
          </cell>
          <cell r="C283">
            <v>0.123249168501429</v>
          </cell>
          <cell r="D283">
            <v>162322102.55000001</v>
          </cell>
          <cell r="E283">
            <v>5.5887537140281301E-2</v>
          </cell>
        </row>
        <row r="284">
          <cell r="A284" t="str">
            <v>120-180 months</v>
          </cell>
          <cell r="B284">
            <v>4022</v>
          </cell>
          <cell r="C284">
            <v>0.188410549491732</v>
          </cell>
          <cell r="D284">
            <v>405361293.98000002</v>
          </cell>
          <cell r="E284">
            <v>0.139565986496272</v>
          </cell>
        </row>
        <row r="285">
          <cell r="A285" t="str">
            <v>180-240 months</v>
          </cell>
          <cell r="B285">
            <v>5330</v>
          </cell>
          <cell r="C285">
            <v>0.24968379631798401</v>
          </cell>
          <cell r="D285">
            <v>746947391.57000005</v>
          </cell>
          <cell r="E285">
            <v>0.257174158247155</v>
          </cell>
        </row>
        <row r="286">
          <cell r="A286" t="str">
            <v>240-300 months</v>
          </cell>
          <cell r="B286">
            <v>5045</v>
          </cell>
          <cell r="C286">
            <v>0.23633297418841101</v>
          </cell>
          <cell r="D286">
            <v>858281370.17999995</v>
          </cell>
          <cell r="E286">
            <v>0.29550647261959301</v>
          </cell>
        </row>
        <row r="287">
          <cell r="A287" t="str">
            <v>300-360 months</v>
          </cell>
          <cell r="B287">
            <v>2472</v>
          </cell>
          <cell r="C287">
            <v>0.115800815102825</v>
          </cell>
          <cell r="D287">
            <v>464220152.00999999</v>
          </cell>
          <cell r="E287">
            <v>0.15983110481663701</v>
          </cell>
        </row>
        <row r="288">
          <cell r="A288" t="str">
            <v>360+ months</v>
          </cell>
          <cell r="B288">
            <v>1025</v>
          </cell>
          <cell r="C288">
            <v>4.8016114676535299E-2</v>
          </cell>
          <cell r="D288">
            <v>245499968.16999999</v>
          </cell>
          <cell r="E288">
            <v>8.4525695352008295E-2</v>
          </cell>
        </row>
        <row r="289">
          <cell r="A289" t="str">
            <v>Total</v>
          </cell>
          <cell r="B289">
            <v>21347</v>
          </cell>
          <cell r="C289">
            <v>1.0000000000000013</v>
          </cell>
          <cell r="D289">
            <v>2904441864.0699997</v>
          </cell>
          <cell r="E289">
            <v>1.0000000000000009</v>
          </cell>
        </row>
        <row r="292">
          <cell r="A292" t="str">
            <v>Employed</v>
          </cell>
          <cell r="B292">
            <v>19428</v>
          </cell>
          <cell r="C292">
            <v>0.91010446432754</v>
          </cell>
          <cell r="D292">
            <v>2642155193.71</v>
          </cell>
          <cell r="E292">
            <v>0.90969463923355798</v>
          </cell>
        </row>
        <row r="293">
          <cell r="A293" t="str">
            <v>Self-employed</v>
          </cell>
          <cell r="B293">
            <v>1017</v>
          </cell>
          <cell r="C293">
            <v>4.7641354757108699E-2</v>
          </cell>
          <cell r="D293">
            <v>164813134.68000001</v>
          </cell>
          <cell r="E293">
            <v>5.6745200074015997E-2</v>
          </cell>
        </row>
        <row r="294">
          <cell r="A294" t="str">
            <v>Unemployed</v>
          </cell>
          <cell r="B294">
            <v>2</v>
          </cell>
          <cell r="C294">
            <v>9.3689979856654301E-5</v>
          </cell>
          <cell r="D294">
            <v>296392.28000000003</v>
          </cell>
          <cell r="E294">
            <v>1.02047929988402E-4</v>
          </cell>
        </row>
        <row r="295">
          <cell r="A295" t="str">
            <v>Retired</v>
          </cell>
          <cell r="B295">
            <v>86</v>
          </cell>
          <cell r="C295">
            <v>4.0286691338361396E-3</v>
          </cell>
          <cell r="D295">
            <v>3167632.24</v>
          </cell>
          <cell r="E295">
            <v>1.0906165068014801E-3</v>
          </cell>
        </row>
        <row r="296">
          <cell r="A296" t="str">
            <v>Guarantor</v>
          </cell>
          <cell r="B296">
            <v>0</v>
          </cell>
          <cell r="C296">
            <v>0</v>
          </cell>
          <cell r="D296">
            <v>0</v>
          </cell>
          <cell r="E296">
            <v>0</v>
          </cell>
        </row>
        <row r="297">
          <cell r="A297" t="str">
            <v>Other</v>
          </cell>
          <cell r="B297">
            <v>814</v>
          </cell>
          <cell r="C297">
            <v>3.8131821801658299E-2</v>
          </cell>
          <cell r="D297">
            <v>94009511.159999996</v>
          </cell>
          <cell r="E297">
            <v>3.2367496255636598E-2</v>
          </cell>
        </row>
        <row r="298">
          <cell r="A298" t="str">
            <v>Total</v>
          </cell>
          <cell r="B298">
            <v>21347</v>
          </cell>
          <cell r="C298">
            <v>0.99999999999999989</v>
          </cell>
          <cell r="D298">
            <v>2904441864.0699997</v>
          </cell>
          <cell r="E298">
            <v>1.0000000000000004</v>
          </cell>
        </row>
        <row r="301">
          <cell r="A301" t="str">
            <v>Series</v>
          </cell>
          <cell r="B301" t="str">
            <v>2022-1</v>
          </cell>
          <cell r="C301" t="str">
            <v>2023-1</v>
          </cell>
        </row>
        <row r="302">
          <cell r="A302" t="str">
            <v>Issue date</v>
          </cell>
          <cell r="B302">
            <v>44818</v>
          </cell>
          <cell r="C302">
            <v>45188</v>
          </cell>
        </row>
        <row r="303">
          <cell r="A303" t="str">
            <v>Original rating (Moody's/S&amp;P/Fitch/DBRS)</v>
          </cell>
          <cell r="B303" t="str">
            <v>Aaa/AAA</v>
          </cell>
          <cell r="C303" t="str">
            <v>Aaa/AAA</v>
          </cell>
        </row>
        <row r="304">
          <cell r="A304" t="str">
            <v>Current rating (Moody's/S&amp;P/Fitch/DBRS)</v>
          </cell>
          <cell r="B304" t="str">
            <v>Aaa/AAA</v>
          </cell>
          <cell r="C304" t="str">
            <v>Aaa/AAA</v>
          </cell>
        </row>
        <row r="305">
          <cell r="A305" t="str">
            <v>Denomination</v>
          </cell>
          <cell r="B305" t="str">
            <v>GBP</v>
          </cell>
          <cell r="C305" t="str">
            <v>GBP</v>
          </cell>
        </row>
        <row r="306">
          <cell r="A306" t="str">
            <v>Amount at issuance</v>
          </cell>
          <cell r="B306">
            <v>500000000</v>
          </cell>
          <cell r="C306">
            <v>500000000</v>
          </cell>
        </row>
        <row r="307">
          <cell r="A307" t="str">
            <v>Amount outstanding</v>
          </cell>
          <cell r="B307">
            <v>500000000</v>
          </cell>
          <cell r="C307">
            <v>500000000</v>
          </cell>
        </row>
        <row r="308">
          <cell r="A308" t="str">
            <v>FX swap rate (rate:£1)</v>
          </cell>
          <cell r="B308">
            <v>1</v>
          </cell>
          <cell r="C308">
            <v>1</v>
          </cell>
        </row>
        <row r="309">
          <cell r="A309" t="str">
            <v>Maturity type (hard/soft-bullet/pass-through)</v>
          </cell>
          <cell r="B309" t="str">
            <v>Soft Bullet</v>
          </cell>
          <cell r="C309" t="str">
            <v>Soft Bullet</v>
          </cell>
        </row>
        <row r="310">
          <cell r="A310" t="str">
            <v>Scheduled final maturity date</v>
          </cell>
          <cell r="B310">
            <v>46624</v>
          </cell>
          <cell r="C310">
            <v>46990</v>
          </cell>
        </row>
        <row r="311">
          <cell r="A311" t="str">
            <v>Legal final maturity date</v>
          </cell>
          <cell r="B311">
            <v>46990</v>
          </cell>
          <cell r="C311">
            <v>47355</v>
          </cell>
        </row>
        <row r="312">
          <cell r="A312" t="str">
            <v>ISIN</v>
          </cell>
          <cell r="B312" t="str">
            <v>XS2532381352</v>
          </cell>
          <cell r="C312" t="str">
            <v>XS2682200030</v>
          </cell>
        </row>
        <row r="313">
          <cell r="A313" t="str">
            <v>Stock exchange listing</v>
          </cell>
          <cell r="B313" t="str">
            <v>London</v>
          </cell>
          <cell r="C313" t="str">
            <v>London</v>
          </cell>
        </row>
        <row r="314">
          <cell r="A314" t="str">
            <v>Coupon payment frequency</v>
          </cell>
          <cell r="B314" t="str">
            <v>Quarterly</v>
          </cell>
          <cell r="C314" t="str">
            <v>Quarterly</v>
          </cell>
        </row>
        <row r="315">
          <cell r="A315" t="str">
            <v>Coupon payment date</v>
          </cell>
          <cell r="B315" t="str">
            <v>25th Feb, May, Aug, Nov</v>
          </cell>
          <cell r="C315" t="str">
            <v>25th Feb, May, Aug, Nov</v>
          </cell>
        </row>
        <row r="316">
          <cell r="A316" t="str">
            <v>Coupon (rate if fixed, margin and reference rate if floating)</v>
          </cell>
          <cell r="B316" t="str">
            <v>Compounded Daily SONIA + 0.62%</v>
          </cell>
          <cell r="C316" t="str">
            <v>Compounded Daily SONIA + 0.50%</v>
          </cell>
        </row>
        <row r="317">
          <cell r="A317" t="str">
            <v>Margin payable under extended maturity period (%)</v>
          </cell>
          <cell r="B317" t="str">
            <v>Compounded Daily SONIA + 0.62%</v>
          </cell>
          <cell r="C317" t="str">
            <v>Compounded Daily SONIA + 0.50%</v>
          </cell>
        </row>
        <row r="318">
          <cell r="A318" t="str">
            <v>Swap counterparty/ies</v>
          </cell>
          <cell r="B318" t="str">
            <v>N/A</v>
          </cell>
          <cell r="C318" t="str">
            <v>N/A</v>
          </cell>
        </row>
        <row r="319">
          <cell r="A319" t="str">
            <v>Swap notional denomination</v>
          </cell>
          <cell r="B319" t="str">
            <v>N/A</v>
          </cell>
          <cell r="C319" t="str">
            <v>N/A</v>
          </cell>
        </row>
        <row r="320">
          <cell r="A320" t="str">
            <v>Swap notional amount</v>
          </cell>
          <cell r="B320" t="str">
            <v>N/A</v>
          </cell>
          <cell r="C320" t="str">
            <v>N/A</v>
          </cell>
        </row>
        <row r="321">
          <cell r="A321" t="str">
            <v>Swap notional maturity</v>
          </cell>
          <cell r="B321" t="str">
            <v>N/A</v>
          </cell>
          <cell r="C321" t="str">
            <v>N/A</v>
          </cell>
        </row>
        <row r="322">
          <cell r="A322" t="str">
            <v>LLP receive rate/margin</v>
          </cell>
          <cell r="B322" t="str">
            <v>N/A</v>
          </cell>
          <cell r="C322" t="str">
            <v>N/A</v>
          </cell>
        </row>
        <row r="323">
          <cell r="A323" t="str">
            <v>LLP pay rate/margin</v>
          </cell>
          <cell r="B323" t="str">
            <v>N/A</v>
          </cell>
          <cell r="C323" t="str">
            <v>N/A</v>
          </cell>
        </row>
        <row r="324">
          <cell r="A324" t="str">
            <v>Collateral posting amount</v>
          </cell>
          <cell r="B324" t="str">
            <v>N/A</v>
          </cell>
          <cell r="C324" t="str">
            <v>N/A</v>
          </cell>
        </row>
        <row r="328">
          <cell r="A328" t="str">
            <v>Account Bank rating trigger</v>
          </cell>
          <cell r="B328" t="str">
            <v>Loss of required rating by the Account Bank</v>
          </cell>
          <cell r="C328" t="str">
            <v>Short-term: - / P-1 / F1 / -
Long-term: - / - / A / -</v>
          </cell>
          <cell r="D328" t="str">
            <v>no</v>
          </cell>
          <cell r="E328" t="str">
            <v>Within 60 days, replace with a counterparty which has such required ratings, or guarantee the obligations of the Account Bank.</v>
          </cell>
        </row>
        <row r="329">
          <cell r="A329" t="str">
            <v>Swap Collateral Account Bank rating trigger</v>
          </cell>
          <cell r="B329" t="str">
            <v>Loss of required rating by the Account Bank</v>
          </cell>
          <cell r="C329" t="str">
            <v>Short-term: - / P-1 / F1 / -
Long-term: - / - / A / -</v>
          </cell>
          <cell r="D329" t="str">
            <v>no</v>
          </cell>
          <cell r="E329" t="str">
            <v>Replace or guarantee the obligations of the Swap Collateral Account Bank within 60 days, or move to the Account Bank Remedial Ratings.</v>
          </cell>
        </row>
        <row r="330">
          <cell r="A330" t="str">
            <v>Servicer rating trigger</v>
          </cell>
          <cell r="B330" t="str">
            <v>Loss of required rating by the Servicer</v>
          </cell>
          <cell r="C330" t="str">
            <v>Long-term: - / Baa3(cr) / BBB- / -</v>
          </cell>
          <cell r="D330" t="str">
            <v>no</v>
          </cell>
          <cell r="E330" t="str">
            <v>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v>
          </cell>
        </row>
        <row r="331">
          <cell r="A331" t="str">
            <v>Cash Manager rating trigger</v>
          </cell>
          <cell r="B331" t="str">
            <v>Loss of required rating by the Cash Manager</v>
          </cell>
          <cell r="C331" t="str">
            <v>Long-term: - / Baa3(cr) / BBB- / -</v>
          </cell>
          <cell r="D331" t="str">
            <v>no</v>
          </cell>
          <cell r="E331" t="str">
            <v>The Servicer shall make all reasonable endeavours to enter into a back-up cash management agreement with a suitably experienced third party acceptable to the LLP and the Security Trustee within 60 days.</v>
          </cell>
        </row>
        <row r="332">
          <cell r="A332" t="str">
            <v>Perfection</v>
          </cell>
          <cell r="B332" t="str">
            <v>Loss of required rating by the Servicer</v>
          </cell>
          <cell r="C332" t="str">
            <v>Long-term: - / Baa3(cr) / BBB- / -</v>
          </cell>
          <cell r="D332" t="str">
            <v>no</v>
          </cell>
          <cell r="E332" t="str">
            <v>Transfer of legal title of LLP Mortgages to the LLP within 20 London business days.</v>
          </cell>
        </row>
        <row r="333">
          <cell r="A333" t="str">
            <v>Swap Counterparty Trigger</v>
          </cell>
          <cell r="B333" t="str">
            <v>Loss of required rating by the Swap Provider</v>
          </cell>
          <cell r="C333" t="str">
            <v>Short-term: - / - / F1 / -
Long-term: - / A3(cr) / A / -</v>
          </cell>
          <cell r="D333" t="str">
            <v>no</v>
          </cell>
          <cell r="E333" t="str">
            <v>Take measures under Relevant Swap Agreement or any other actions agreed with the Rating Agency including transfer of collateral, replacement of swap counterparty or finding suitably rated co-obligor.</v>
          </cell>
        </row>
        <row r="334">
          <cell r="A334" t="str">
            <v>Asset Coverage Test Set-Off Risk Protection</v>
          </cell>
          <cell r="B334" t="str">
            <v>Loss of required rating by the Seller</v>
          </cell>
          <cell r="C334" t="str">
            <v>Short-term: - / - / F1 / -
Long-term: - / A3(cr) / A / -</v>
          </cell>
          <cell r="D334" t="str">
            <v>no</v>
          </cell>
          <cell r="E334" t="str">
            <v>The set-off risk protection in the Asset Coverage Test shall be sized as per the Programme documentation.</v>
          </cell>
        </row>
        <row r="335">
          <cell r="A335" t="str">
            <v>Reserve Fund</v>
          </cell>
          <cell r="B335" t="str">
            <v>Loss of required rating by the Issuer</v>
          </cell>
          <cell r="C335" t="str">
            <v>Short-term: - / P-1(cr) / F1+ / -</v>
          </cell>
          <cell r="D335" t="str">
            <v>no</v>
          </cell>
          <cell r="E335" t="str">
            <v>Reserve Fund will be credited with the required amount calculated as per the Programme documentation.</v>
          </cell>
        </row>
        <row r="336">
          <cell r="A336" t="str">
            <v>Pre-Maturity Test (Hard Bullet Covered Bonds only)</v>
          </cell>
          <cell r="B336" t="str">
            <v>Loss of required rating by the Issuer if the Final Maturity Date of any Series of Hard Bullet Covered Bonds occurs within 6 (Moody’s) or 12 (Fitch) months</v>
          </cell>
          <cell r="C336" t="str">
            <v>at 6 months: 
Short-term: - / P-1(cr) / - / -
at 12 months: 
Short-term: - / - / F1+ / -</v>
          </cell>
          <cell r="D336" t="str">
            <v>no</v>
          </cell>
          <cell r="E336" t="str">
            <v>Requirement to fund the Pre-Maturity Liquidity Account to the Required Redemption Amount and, if necessary, the sale of Selected Mortgages.</v>
          </cell>
        </row>
        <row r="340">
          <cell r="A340" t="str">
            <v>Asset Coverage Test</v>
          </cell>
          <cell r="B340" t="str">
            <v>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v>
          </cell>
          <cell r="D340" t="str">
            <v>no</v>
          </cell>
          <cell r="E340" t="str">
            <v>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v>
          </cell>
        </row>
        <row r="341">
          <cell r="A341" t="str">
            <v>Interest Rate Shortfall Test</v>
          </cell>
          <cell r="B341" t="str">
            <v>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v>
          </cell>
          <cell r="D341" t="str">
            <v>no</v>
          </cell>
          <cell r="E341" t="str">
            <v>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v>
          </cell>
        </row>
        <row r="342">
          <cell r="A342" t="str">
            <v>Issuer Event of Default</v>
          </cell>
          <cell r="B342" t="str">
            <v>Any of the conditions, events or acts provided in Condition 9(a) (Issuer Events of Default) of the Programme Conditions occur.</v>
          </cell>
          <cell r="D342" t="str">
            <v>no</v>
          </cell>
          <cell r="E342" t="str">
            <v>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v>
          </cell>
        </row>
        <row r="343">
          <cell r="A343" t="str">
            <v>Amortisation Test</v>
          </cell>
          <cell r="B343" t="str">
            <v>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v>
          </cell>
          <cell r="D343" t="str">
            <v>no</v>
          </cell>
          <cell r="E343" t="str">
            <v>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v>
          </cell>
        </row>
        <row r="344">
          <cell r="A344" t="str">
            <v>Yield Shortfall Test</v>
          </cell>
          <cell r="B344" t="str">
            <v>Following an Issuer Event of Default which remains outstanding, the mortgages (once accounting for the Interest Rate Swap) must give an annual yield of less than SONIA + 0.40%.</v>
          </cell>
          <cell r="D344" t="str">
            <v>no</v>
          </cell>
          <cell r="E344" t="str">
            <v>LLP variable rate and other discretionary rates and/or margins may be increased.</v>
          </cell>
        </row>
        <row r="345">
          <cell r="A345" t="str">
            <v>LLP Event of Default</v>
          </cell>
          <cell r="B345" t="str">
            <v>Any of the conditions, events or acts provided in Condition 9(b) (LLP Events of Default) of the Programme Conditions occur.</v>
          </cell>
          <cell r="D345" t="str">
            <v>no</v>
          </cell>
          <cell r="E345" t="str">
            <v>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v>
          </cell>
        </row>
        <row r="346">
          <cell r="A346" t="str">
            <v>Perfection</v>
          </cell>
          <cell r="B346" t="str">
            <v>Any of the conditions, events or acts provided in Clause 7 (Perfection of the Assignment) of the Mortgage Sale Agreement occur.</v>
          </cell>
          <cell r="D346" t="str">
            <v>no</v>
          </cell>
          <cell r="E346" t="str">
            <v>Triggers the requirement to prepare perfection of title documents but not the steps necessary to perfect legal title.</v>
          </cell>
        </row>
      </sheetData>
      <sheetData sheetId="5">
        <row r="1">
          <cell r="A1" t="str">
            <v>Glossary</v>
          </cell>
        </row>
        <row r="2">
          <cell r="A2" t="str">
            <v>Ref</v>
          </cell>
          <cell r="B2" t="str">
            <v>Description</v>
          </cell>
        </row>
        <row r="3">
          <cell r="A3" t="str">
            <v>Reporting period</v>
          </cell>
          <cell r="B3" t="str">
            <v>Reporting period runs from and including, the eleventh day of a calendar month to, and including, the tenth day of the following calendar month.</v>
          </cell>
        </row>
        <row r="4">
          <cell r="A4" t="str">
            <v>True Balance</v>
          </cell>
          <cell r="B4" t="str">
            <v>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v>
          </cell>
        </row>
        <row r="5">
          <cell r="A5" t="str">
            <v>Current non-indexed LTV</v>
          </cell>
          <cell r="B5" t="str">
            <v>Current non-indexed LTV is the aggregate true balance of all loans within a mortgage account, divided by the value of the property securing the loans in that mortgage account at the date of the latest lending.</v>
          </cell>
        </row>
        <row r="6">
          <cell r="B6" t="str">
            <v>Current non-indexed LTV is reported as zero where a customer borrower paid more than the outstanding balance of a mortgage.</v>
          </cell>
        </row>
        <row r="7">
          <cell r="A7" t="str">
            <v>Current indexed LTV</v>
          </cell>
          <cell r="B7" t="str">
            <v>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v>
          </cell>
        </row>
        <row r="8">
          <cell r="B8" t="str">
            <v>Indexed LTV is reported as zero where a customer borrower paid more than the outstanding balance of a mortgage.</v>
          </cell>
        </row>
        <row r="9">
          <cell r="A9" t="str">
            <v>Monthly Constant Pre-Payment Rate (CPR)</v>
          </cell>
          <cell r="B9" t="str">
            <v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v>
          </cell>
        </row>
        <row r="10">
          <cell r="A10" t="str">
            <v>Monthly Principal Payment Rate (PPR)</v>
          </cell>
          <cell r="B10" t="str">
            <v>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v>
          </cell>
        </row>
        <row r="11">
          <cell r="A11" t="str">
            <v>Quarterly Average CPR/PPR</v>
          </cell>
          <cell r="B11" t="str">
            <v xml:space="preserve">Quarterly Average CPR/PPR is the average of the three most recent monthly CPR / PPR expressed as a percentage. These are annualised using the formula: 1-((1-M)^12) where M is the Quarterly Average CPR/PPR expressed as a percentage. </v>
          </cell>
        </row>
        <row r="12">
          <cell r="A12" t="str">
            <v>Arrears</v>
          </cell>
          <cell r="B12" t="str">
            <v>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v>
          </cell>
        </row>
        <row r="13">
          <cell r="A13" t="str">
            <v>Mortgage collections</v>
          </cell>
          <cell r="B13" t="str">
            <v>Mortgage Collections include all cash receipts on a mortgage within the portfolio excluding monies paid by HSBC UK Bank plc in respect of mortgages repurchased from the portfolio.</v>
          </cell>
        </row>
        <row r="14">
          <cell r="A14" t="str">
            <v>Seasoning</v>
          </cell>
          <cell r="B14" t="str">
            <v>Seasoning refers to the number of months since the date of origination of the loan.</v>
          </cell>
        </row>
        <row r="15">
          <cell r="A15" t="str">
            <v>Remaining Term</v>
          </cell>
          <cell r="B15" t="str">
            <v>Remaining Term refers to the number of remaining months to maturity of each loan.</v>
          </cell>
        </row>
        <row r="16">
          <cell r="A16" t="str">
            <v>Weighted Average (WA)</v>
          </cell>
          <cell r="B16" t="str">
            <v>All Weighted Average (WA) calculations are weighted by True Balance.</v>
          </cell>
        </row>
        <row r="18">
          <cell r="A18" t="str">
            <v>Supplementary notes</v>
          </cell>
        </row>
        <row r="19">
          <cell r="A19" t="str">
            <v>Ref</v>
          </cell>
          <cell r="B19" t="str">
            <v>Description</v>
          </cell>
        </row>
        <row r="20">
          <cell r="A20" t="str">
            <v>Counterparties, Ratings table</v>
          </cell>
          <cell r="B20" t="str">
            <v>The swap provider(s) rating trigger disclosed is the next trigger point. There may be subsequent triggers, as detailed in the relevant swap agreement.</v>
          </cell>
        </row>
        <row r="21">
          <cell r="B21" t="str">
            <v>There are no minimum ratings for the Issuer, although its ratings are linked to certain programme triggers - see the Programme Triggers section.</v>
          </cell>
        </row>
        <row r="22">
          <cell r="B22" t="str">
            <v>Swap details relate to interest rate swap and exclude covered bond swaps. HSBC UK Bank plc entered into a fixed interest rate swap to hedge against some or all possible variances between interest payable on cover pool and compounded daily SONIA rate.</v>
          </cell>
        </row>
        <row r="23">
          <cell r="A23" t="str">
            <v>Accounts, Ledgers table</v>
          </cell>
          <cell r="B23" t="str">
            <v>The waterfall reported (including Intercompany Loan Settlement) is that which will be made in the next reporting period.</v>
          </cell>
        </row>
        <row r="24">
          <cell r="B24" t="str">
            <v>Members' profit is paid once a year, on the LLP payment date, which the anniversary of the programme establishment falls into.</v>
          </cell>
        </row>
        <row r="25">
          <cell r="B25" t="str">
            <v>Ledgers and Accounts balances are reported as at the reporting period end, before the distribution of revenue and principal receipts.</v>
          </cell>
        </row>
        <row r="26">
          <cell r="A26" t="str">
            <v>Asset Coverage Test ("ACT") table</v>
          </cell>
          <cell r="B26" t="str">
            <v>For full description of the ACT requirements, please refer to the Prospectus.</v>
          </cell>
        </row>
        <row r="27">
          <cell r="B27" t="str">
            <v>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v>
          </cell>
        </row>
        <row r="28">
          <cell r="B28" t="str">
            <v>Item B of the Asset Coverage Test excludes principal balances distributed back to the Seller in the next reporting period.</v>
          </cell>
        </row>
        <row r="29">
          <cell r="A29" t="str">
            <v>Programme-Level Characteristics table</v>
          </cell>
          <cell r="B29" t="str">
            <v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v>
          </cell>
        </row>
        <row r="30">
          <cell r="B30" t="str">
            <v>Balance disclosed as Aggregate deposits attaching to the cover pool (GBP) is the amount required under item X (set-off risk) of the ACT.</v>
          </cell>
        </row>
        <row r="31">
          <cell r="B31" t="str">
            <v>The nominal level of over collateralisation includes cash held on the principal ledger, excluding any waterfall distributions back to the seller in the next calendar month.</v>
          </cell>
        </row>
        <row r="32">
          <cell r="B32" t="str">
            <v>The Constant Default Rate is not applicable to revolving programmes.</v>
          </cell>
        </row>
        <row r="33">
          <cell r="B33" t="str">
            <v>Moody's Timely Payment Indicator and Moody's Collateral Score (%) are sourced from “Moody’s Investor Service”.</v>
          </cell>
        </row>
        <row r="34">
          <cell r="B34" t="str">
            <v>Fitch Payment Continuity Uplift (PCU) is reported as Fitch Discontinuity Cap.</v>
          </cell>
        </row>
        <row r="35">
          <cell r="A35" t="str">
            <v>Mortgage collections table</v>
          </cell>
          <cell r="B35" t="str">
            <v>Mortgage collections (unscheduled - interest) is not reported as all unscheduled collections are treated as principal.</v>
          </cell>
        </row>
        <row r="36">
          <cell r="B36" t="str">
            <v>Mortgage collections (unscheduled - principal) does not comprise payments from HSBC UK Bank plc for the repurchase of loans from the portfolio, and comprise capital repayments and redemptions other than those received at the expected term end date of the loan.</v>
          </cell>
        </row>
        <row r="37">
          <cell r="A37" t="str">
            <v>Loan Redemptions &amp; Replenishments Since Previous Reporting Date table</v>
          </cell>
          <cell r="B37" t="str">
            <v>Loan redemptions and Loans bought back by seller are reported as of the immediately preceding reporting period end.</v>
          </cell>
        </row>
        <row r="38">
          <cell r="B38" t="str">
            <v>Loans sold into the cover pool are reported as of the reporting period end.</v>
          </cell>
        </row>
        <row r="39">
          <cell r="A39" t="str">
            <v>Product Rate Type and Reversionary Profiles table</v>
          </cell>
          <cell r="B39" t="str">
            <v>Standard Variable Rate (SVR) refers to HSBC Standard Variable rate applicable to residential mortgages.</v>
          </cell>
        </row>
        <row r="40">
          <cell r="B40" t="str">
            <v>Margins are based on the index rate, therefore fixed loans are reported at the fixed rate, tracker are reported over BBR (5.25%) and variable over SVR (6.99%).</v>
          </cell>
        </row>
        <row r="41">
          <cell r="B41" t="str">
            <v>The initial rate is considered to be the same as the current rate.</v>
          </cell>
        </row>
        <row r="42">
          <cell r="A42" t="str">
            <v>Regional distribution table</v>
          </cell>
          <cell r="B42" t="str">
            <v>Regions are defined in line with Level 1 of the Nomenclature of Territorial Units for Statistics (NUTS) codes of the United Kingdom.</v>
          </cell>
        </row>
        <row r="43">
          <cell r="A43" t="str">
            <v>Repayment type table</v>
          </cell>
          <cell r="B43" t="str">
            <v>The analysis is performed at loan level and therefore there are no balances shown as part-and-part.</v>
          </cell>
        </row>
        <row r="44">
          <cell r="A44" t="str">
            <v>Employment status table</v>
          </cell>
          <cell r="B44" t="str">
            <v>Employment status reported is the latest information held on borrower's record.</v>
          </cell>
        </row>
        <row r="45">
          <cell r="B45" t="str">
            <v xml:space="preserve">First borrower's employment status is reported. Where the first borrower is unemployed, then second borrower's employment status is reported. </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8"/>
  <sheetViews>
    <sheetView showGridLines="0" tabSelected="1" zoomScaleNormal="100" zoomScaleSheetLayoutView="85" workbookViewId="0">
      <selection activeCell="A20" sqref="A20:A22"/>
    </sheetView>
  </sheetViews>
  <sheetFormatPr defaultColWidth="8.7109375" defaultRowHeight="15"/>
  <cols>
    <col min="1" max="1" width="62.85546875" style="1" customWidth="1"/>
    <col min="2" max="2" width="23.28515625" style="1" customWidth="1"/>
    <col min="3" max="3" width="25.5703125" style="1" customWidth="1"/>
    <col min="4" max="4" width="23.28515625" style="1" customWidth="1"/>
    <col min="5" max="12" width="19.7109375" style="1" customWidth="1"/>
    <col min="13" max="13" width="13.85546875" style="1" customWidth="1"/>
    <col min="14" max="14" width="13.7109375" style="1" bestFit="1" customWidth="1"/>
    <col min="15" max="15" width="8.7109375" style="1" customWidth="1"/>
    <col min="16" max="16384" width="8.7109375" style="1"/>
  </cols>
  <sheetData>
    <row r="1" spans="1:12" customFormat="1" ht="30" customHeight="1">
      <c r="A1" s="160" t="str">
        <f>'[1]Investor report - 10 Oct 2023'!A1</f>
        <v>HSBC UK Bank plc €25 billion Global Covered Bond Programme</v>
      </c>
      <c r="B1" s="160"/>
      <c r="C1" s="160"/>
      <c r="D1" s="160"/>
      <c r="E1" s="160"/>
      <c r="F1" s="160"/>
      <c r="G1" s="160"/>
      <c r="H1" s="160"/>
      <c r="I1" s="160"/>
      <c r="J1" s="160"/>
      <c r="K1" s="160"/>
      <c r="L1" s="160"/>
    </row>
    <row r="2" spans="1:12" customFormat="1" ht="39" customHeight="1">
      <c r="A2" s="161" t="str">
        <f>'[1]Investor report - 10 Oct 2023'!A2</f>
        <v>Investor Report 10th October 2023</v>
      </c>
      <c r="B2" s="161"/>
      <c r="C2" s="161"/>
      <c r="D2" s="161"/>
      <c r="E2" s="161"/>
      <c r="F2" s="161"/>
      <c r="G2" s="161"/>
      <c r="H2" s="161"/>
      <c r="I2" s="161"/>
      <c r="J2" s="161"/>
      <c r="K2" s="161"/>
      <c r="L2" s="161"/>
    </row>
    <row r="3" spans="1:12" customFormat="1" ht="12.6" customHeight="1">
      <c r="A3" s="162" t="s">
        <v>0</v>
      </c>
      <c r="B3" s="163"/>
      <c r="C3" s="163"/>
      <c r="D3" s="163"/>
      <c r="E3" s="163"/>
      <c r="F3" s="163"/>
      <c r="G3" s="163"/>
      <c r="H3" s="163"/>
      <c r="I3" s="163"/>
      <c r="J3" s="163"/>
      <c r="K3" s="163"/>
      <c r="L3" s="163"/>
    </row>
    <row r="4" spans="1:12">
      <c r="A4" s="163"/>
      <c r="B4" s="163"/>
      <c r="C4" s="163"/>
      <c r="D4" s="163"/>
      <c r="E4" s="163"/>
      <c r="F4" s="163"/>
      <c r="G4" s="163"/>
      <c r="H4" s="163"/>
      <c r="I4" s="163"/>
      <c r="J4" s="163"/>
      <c r="K4" s="163"/>
      <c r="L4" s="163"/>
    </row>
    <row r="5" spans="1:12" customFormat="1" ht="17.100000000000001" customHeight="1">
      <c r="A5" s="163"/>
      <c r="B5" s="163"/>
      <c r="C5" s="163"/>
      <c r="D5" s="163"/>
      <c r="E5" s="163"/>
      <c r="F5" s="163"/>
      <c r="G5" s="163"/>
      <c r="H5" s="163"/>
      <c r="I5" s="163"/>
      <c r="J5" s="163"/>
      <c r="K5" s="163"/>
      <c r="L5" s="163"/>
    </row>
    <row r="6" spans="1:12" customFormat="1" ht="17.100000000000001" customHeight="1">
      <c r="A6" s="163"/>
      <c r="B6" s="163"/>
      <c r="C6" s="163"/>
      <c r="D6" s="163"/>
      <c r="E6" s="163"/>
      <c r="F6" s="163"/>
      <c r="G6" s="163"/>
      <c r="H6" s="163"/>
      <c r="I6" s="163"/>
      <c r="J6" s="163"/>
      <c r="K6" s="163"/>
      <c r="L6" s="163"/>
    </row>
    <row r="7" spans="1:12" customFormat="1" ht="11.45" customHeight="1">
      <c r="A7" s="163"/>
      <c r="B7" s="163"/>
      <c r="C7" s="163"/>
      <c r="D7" s="163"/>
      <c r="E7" s="163"/>
      <c r="F7" s="163"/>
      <c r="G7" s="163"/>
      <c r="H7" s="163"/>
      <c r="I7" s="163"/>
      <c r="J7" s="163"/>
      <c r="K7" s="163"/>
      <c r="L7" s="163"/>
    </row>
    <row r="8" spans="1:12" customFormat="1" ht="17.45" customHeight="1">
      <c r="A8" s="163"/>
      <c r="B8" s="163"/>
      <c r="C8" s="163"/>
      <c r="D8" s="163"/>
      <c r="E8" s="163"/>
      <c r="F8" s="163"/>
      <c r="G8" s="163"/>
      <c r="H8" s="163"/>
      <c r="I8" s="163"/>
      <c r="J8" s="163"/>
      <c r="K8" s="163"/>
      <c r="L8" s="163"/>
    </row>
    <row r="9" spans="1:12" customFormat="1" ht="98.25" customHeight="1">
      <c r="A9" s="163"/>
      <c r="B9" s="163"/>
      <c r="C9" s="163"/>
      <c r="D9" s="163"/>
      <c r="E9" s="163"/>
      <c r="F9" s="163"/>
      <c r="G9" s="163"/>
      <c r="H9" s="163"/>
      <c r="I9" s="163"/>
      <c r="J9" s="163"/>
      <c r="K9" s="163"/>
      <c r="L9" s="163"/>
    </row>
    <row r="10" spans="1:12" customFormat="1" ht="16.5" customHeight="1"/>
    <row r="11" spans="1:12" customFormat="1">
      <c r="A11" s="2" t="s">
        <v>1</v>
      </c>
      <c r="B11" s="3"/>
      <c r="C11" s="4"/>
      <c r="D11" s="4"/>
      <c r="E11" s="4"/>
      <c r="F11" s="4"/>
      <c r="G11" s="5"/>
    </row>
    <row r="12" spans="1:12">
      <c r="A12" s="6" t="str">
        <f>'[1]Investor report - 10 Oct 2023'!A12</f>
        <v>Name of issuer</v>
      </c>
      <c r="B12" s="156" t="str">
        <f>'[1]Investor report - 10 Oct 2023'!B12</f>
        <v>HSBC UK Bank plc</v>
      </c>
      <c r="C12" s="156" t="e">
        <f>#REF!</f>
        <v>#REF!</v>
      </c>
      <c r="D12" s="156" t="e">
        <f>#REF!</f>
        <v>#REF!</v>
      </c>
      <c r="E12" s="156" t="e">
        <f>#REF!</f>
        <v>#REF!</v>
      </c>
      <c r="F12" s="156" t="e">
        <f>#REF!</f>
        <v>#REF!</v>
      </c>
      <c r="G12" s="5"/>
    </row>
    <row r="13" spans="1:12">
      <c r="A13" s="6" t="str">
        <f>'[1]Investor report - 10 Oct 2023'!A13</f>
        <v>Name of RCB programme</v>
      </c>
      <c r="B13" s="156" t="str">
        <f>'[1]Investor report - 10 Oct 2023'!B13</f>
        <v>HSBC UK Bank plc EUR25bn Global Covered Bond Programme</v>
      </c>
      <c r="C13" s="156" t="e">
        <f>#REF!</f>
        <v>#REF!</v>
      </c>
      <c r="D13" s="156" t="e">
        <f>#REF!</f>
        <v>#REF!</v>
      </c>
      <c r="E13" s="156" t="e">
        <f>#REF!</f>
        <v>#REF!</v>
      </c>
      <c r="F13" s="156" t="e">
        <f>#REF!</f>
        <v>#REF!</v>
      </c>
      <c r="G13" s="5"/>
    </row>
    <row r="14" spans="1:12" ht="54" customHeight="1">
      <c r="A14" s="7" t="str">
        <f>'[1]Investor report - 10 Oct 2023'!A14</f>
        <v>Name, job title and contact details of person validating this form</v>
      </c>
      <c r="B14" s="156" t="str">
        <f>'[1]Investor report - 10 Oct 2023'!B14</f>
        <v>Neelam Sahdev, Senior Manager, HSBC UK Secured Funding
Email: neelam.sahdev@hsbc.com 
Phone: +44 121 4505506
Mobile: +44 7920414219</v>
      </c>
      <c r="C14" s="156" t="e">
        <f>#REF!</f>
        <v>#REF!</v>
      </c>
      <c r="D14" s="156" t="e">
        <f>#REF!</f>
        <v>#REF!</v>
      </c>
      <c r="E14" s="156" t="e">
        <f>#REF!</f>
        <v>#REF!</v>
      </c>
      <c r="F14" s="156" t="e">
        <f>#REF!</f>
        <v>#REF!</v>
      </c>
      <c r="G14" s="5"/>
    </row>
    <row r="15" spans="1:12">
      <c r="A15" s="6" t="str">
        <f>'[1]Investor report - 10 Oct 2023'!A15</f>
        <v>Date of form submission</v>
      </c>
      <c r="B15" s="155">
        <f>'[1]Investor report - 10 Oct 2023'!B15:F15</f>
        <v>45224</v>
      </c>
      <c r="C15" s="155" t="e">
        <f>#REF!</f>
        <v>#REF!</v>
      </c>
      <c r="D15" s="155" t="e">
        <f>#REF!</f>
        <v>#REF!</v>
      </c>
      <c r="E15" s="155" t="e">
        <f>#REF!</f>
        <v>#REF!</v>
      </c>
      <c r="F15" s="155" t="e">
        <f>#REF!</f>
        <v>#REF!</v>
      </c>
      <c r="G15" s="5"/>
    </row>
    <row r="16" spans="1:12">
      <c r="A16" s="6" t="str">
        <f>'[1]Investor report - 10 Oct 2023'!A16</f>
        <v>Start Date of reporting period</v>
      </c>
      <c r="B16" s="156" t="str">
        <f>'[1]Investor report - 10 Oct 2023'!B16</f>
        <v>11/09/2023</v>
      </c>
      <c r="C16" s="156" t="e">
        <f>#REF!</f>
        <v>#REF!</v>
      </c>
      <c r="D16" s="156" t="e">
        <f>#REF!</f>
        <v>#REF!</v>
      </c>
      <c r="E16" s="156" t="e">
        <f>#REF!</f>
        <v>#REF!</v>
      </c>
      <c r="F16" s="156" t="e">
        <f>#REF!</f>
        <v>#REF!</v>
      </c>
      <c r="G16" s="5"/>
    </row>
    <row r="17" spans="1:12">
      <c r="A17" s="6" t="str">
        <f>'[1]Investor report - 10 Oct 2023'!A17</f>
        <v>End Date of reporting period</v>
      </c>
      <c r="B17" s="156" t="str">
        <f>'[1]Investor report - 10 Oct 2023'!B17</f>
        <v>10/10/2023</v>
      </c>
      <c r="C17" s="156" t="e">
        <f>#REF!</f>
        <v>#REF!</v>
      </c>
      <c r="D17" s="156" t="e">
        <f>#REF!</f>
        <v>#REF!</v>
      </c>
      <c r="E17" s="156" t="e">
        <f>#REF!</f>
        <v>#REF!</v>
      </c>
      <c r="F17" s="156" t="e">
        <f>#REF!</f>
        <v>#REF!</v>
      </c>
      <c r="G17" s="5"/>
    </row>
    <row r="18" spans="1:12">
      <c r="A18" s="6" t="str">
        <f>'[1]Investor report - 10 Oct 2023'!A18</f>
        <v>Web links - prospectus, transaction documents, loan-level data</v>
      </c>
      <c r="B18" s="156" t="str">
        <f>'[1]Investor report - 10 Oct 2023'!B18</f>
        <v>https://www.about.hsbc.co.uk/hsbc-uk/regulated-covered-bond-programme</v>
      </c>
      <c r="C18" s="156" t="e">
        <f>#REF!</f>
        <v>#REF!</v>
      </c>
      <c r="D18" s="156" t="e">
        <f>#REF!</f>
        <v>#REF!</v>
      </c>
      <c r="E18" s="156" t="e">
        <f>#REF!</f>
        <v>#REF!</v>
      </c>
      <c r="F18" s="156" t="e">
        <f>#REF!</f>
        <v>#REF!</v>
      </c>
      <c r="G18" s="5"/>
    </row>
    <row r="20" spans="1:12">
      <c r="A20" s="2" t="s">
        <v>2</v>
      </c>
      <c r="B20" s="3"/>
      <c r="C20" s="3"/>
      <c r="D20" s="3"/>
      <c r="E20" s="3"/>
      <c r="F20" s="3"/>
      <c r="G20" s="3"/>
      <c r="H20" s="3"/>
      <c r="I20" s="3"/>
      <c r="J20" s="3"/>
      <c r="K20" s="3"/>
      <c r="L20" s="3"/>
    </row>
    <row r="21" spans="1:12">
      <c r="A21" s="8"/>
      <c r="B21" s="157" t="s">
        <v>3</v>
      </c>
      <c r="C21" s="158"/>
      <c r="D21" s="159"/>
      <c r="E21" s="147" t="s">
        <v>4</v>
      </c>
      <c r="F21" s="148"/>
      <c r="G21" s="147" t="s">
        <v>5</v>
      </c>
      <c r="H21" s="148"/>
      <c r="I21" s="147" t="s">
        <v>6</v>
      </c>
      <c r="J21" s="148"/>
      <c r="K21" s="147" t="s">
        <v>7</v>
      </c>
      <c r="L21" s="148"/>
    </row>
    <row r="22" spans="1:12">
      <c r="A22" s="9"/>
      <c r="B22" s="10"/>
      <c r="C22" s="11"/>
      <c r="D22" s="11"/>
      <c r="E22" s="10" t="s">
        <v>8</v>
      </c>
      <c r="F22" s="12" t="s">
        <v>9</v>
      </c>
      <c r="G22" s="10" t="s">
        <v>8</v>
      </c>
      <c r="H22" s="12" t="s">
        <v>9</v>
      </c>
      <c r="I22" s="10" t="s">
        <v>8</v>
      </c>
      <c r="J22" s="12" t="s">
        <v>9</v>
      </c>
      <c r="K22" s="10" t="s">
        <v>8</v>
      </c>
      <c r="L22" s="12" t="s">
        <v>9</v>
      </c>
    </row>
    <row r="23" spans="1:12">
      <c r="A23" s="35" t="str">
        <f>'[1]Investor report - 10 Oct 2023'!A23</f>
        <v>Covered bonds</v>
      </c>
      <c r="B23" s="15"/>
      <c r="C23" s="16"/>
      <c r="D23" s="17"/>
      <c r="E23" s="13" t="str">
        <f>'[1]Investor report - 10 Oct 2023'!E23</f>
        <v>N/A</v>
      </c>
      <c r="F23" s="14" t="str">
        <f>'[1]Investor report - 10 Oct 2023'!F23</f>
        <v>AAA</v>
      </c>
      <c r="G23" s="13" t="str">
        <f>'[1]Investor report - 10 Oct 2023'!G23</f>
        <v>N/A</v>
      </c>
      <c r="H23" s="14" t="str">
        <f>'[1]Investor report - 10 Oct 2023'!H23</f>
        <v>Aaa</v>
      </c>
      <c r="I23" s="13" t="str">
        <f>'[1]Investor report - 10 Oct 2023'!I23</f>
        <v>N/A</v>
      </c>
      <c r="J23" s="13" t="str">
        <f>'[1]Investor report - 10 Oct 2023'!J23</f>
        <v>N/A</v>
      </c>
      <c r="K23" s="13" t="str">
        <f>'[1]Investor report - 10 Oct 2023'!K23</f>
        <v>N/A</v>
      </c>
      <c r="L23" s="13" t="str">
        <f>'[1]Investor report - 10 Oct 2023'!L23</f>
        <v>N/A</v>
      </c>
    </row>
    <row r="24" spans="1:12">
      <c r="A24" s="35" t="str">
        <f>'[1]Investor report - 10 Oct 2023'!A24</f>
        <v>Issuer</v>
      </c>
      <c r="B24" s="152" t="str">
        <f>'[1]Investor report - 10 Oct 2023'!B24</f>
        <v>HSBC UK Bank plc</v>
      </c>
      <c r="C24" s="153" t="e">
        <f>#REF!</f>
        <v>#REF!</v>
      </c>
      <c r="D24" s="154" t="e">
        <f>#REF!</f>
        <v>#REF!</v>
      </c>
      <c r="E24" s="13" t="str">
        <f>'[1]Investor report - 10 Oct 2023'!E24</f>
        <v>N/A</v>
      </c>
      <c r="F24" s="13" t="str">
        <f>'[1]Investor report - 10 Oct 2023'!F24</f>
        <v>F1+ / AA-</v>
      </c>
      <c r="G24" s="13" t="str">
        <f>'[1]Investor report - 10 Oct 2023'!G24</f>
        <v>N/A</v>
      </c>
      <c r="H24" s="18" t="str">
        <f>'[1]Investor report - 10 Oct 2023'!H24</f>
        <v>P-1(cr) / Aa3(cr)</v>
      </c>
      <c r="I24" s="13" t="str">
        <f>'[1]Investor report - 10 Oct 2023'!I24</f>
        <v>N/A</v>
      </c>
      <c r="J24" s="13" t="str">
        <f>'[1]Investor report - 10 Oct 2023'!J24</f>
        <v>A-1 / A+</v>
      </c>
      <c r="K24" s="13" t="str">
        <f>'[1]Investor report - 10 Oct 2023'!K24</f>
        <v>N/A</v>
      </c>
      <c r="L24" s="13" t="str">
        <f>'[1]Investor report - 10 Oct 2023'!L24</f>
        <v>N/A</v>
      </c>
    </row>
    <row r="25" spans="1:12">
      <c r="A25" s="35" t="str">
        <f>'[1]Investor report - 10 Oct 2023'!A25</f>
        <v>Seller(s)</v>
      </c>
      <c r="B25" s="152" t="str">
        <f>'[1]Investor report - 10 Oct 2023'!B25</f>
        <v>HSBC UK Bank plc</v>
      </c>
      <c r="C25" s="153" t="e">
        <f>#REF!</f>
        <v>#REF!</v>
      </c>
      <c r="D25" s="154" t="e">
        <f>#REF!</f>
        <v>#REF!</v>
      </c>
      <c r="E25" s="13" t="str">
        <f>'[1]Investor report - 10 Oct 2023'!E25</f>
        <v>BBB-</v>
      </c>
      <c r="F25" s="13" t="str">
        <f>'[1]Investor report - 10 Oct 2023'!F25</f>
        <v>F1+ / AA-</v>
      </c>
      <c r="G25" s="13" t="str">
        <f>'[1]Investor report - 10 Oct 2023'!G25</f>
        <v>Baa3 (cr)</v>
      </c>
      <c r="H25" s="18" t="str">
        <f>'[1]Investor report - 10 Oct 2023'!H25</f>
        <v>P-1(cr) / Aa3(cr)</v>
      </c>
      <c r="I25" s="13" t="str">
        <f>'[1]Investor report - 10 Oct 2023'!I25</f>
        <v>N/A</v>
      </c>
      <c r="J25" s="13" t="str">
        <f>'[1]Investor report - 10 Oct 2023'!J25</f>
        <v>A-1 / A+</v>
      </c>
      <c r="K25" s="13" t="str">
        <f>'[1]Investor report - 10 Oct 2023'!K25</f>
        <v>N/A</v>
      </c>
      <c r="L25" s="13" t="str">
        <f>'[1]Investor report - 10 Oct 2023'!L25</f>
        <v>N/A</v>
      </c>
    </row>
    <row r="26" spans="1:12">
      <c r="A26" s="35" t="str">
        <f>'[1]Investor report - 10 Oct 2023'!A26</f>
        <v>Cash manager</v>
      </c>
      <c r="B26" s="152" t="str">
        <f>'[1]Investor report - 10 Oct 2023'!B26</f>
        <v>HSBC Bank plc</v>
      </c>
      <c r="C26" s="153" t="e">
        <f>#REF!</f>
        <v>#REF!</v>
      </c>
      <c r="D26" s="154" t="e">
        <f>#REF!</f>
        <v>#REF!</v>
      </c>
      <c r="E26" s="13" t="str">
        <f>'[1]Investor report - 10 Oct 2023'!E26</f>
        <v>BBB-</v>
      </c>
      <c r="F26" s="13" t="str">
        <f>'[1]Investor report - 10 Oct 2023'!F26</f>
        <v>F1+ / AA-</v>
      </c>
      <c r="G26" s="13" t="str">
        <f>'[1]Investor report - 10 Oct 2023'!G26</f>
        <v>Baa3 (cr)</v>
      </c>
      <c r="H26" s="18" t="str">
        <f>'[1]Investor report - 10 Oct 2023'!H26</f>
        <v>P-1(cr) / Aa3(cr)</v>
      </c>
      <c r="I26" s="13" t="str">
        <f>'[1]Investor report - 10 Oct 2023'!I26</f>
        <v>N/A</v>
      </c>
      <c r="J26" s="13" t="str">
        <f>'[1]Investor report - 10 Oct 2023'!J26</f>
        <v>A-1 / A+</v>
      </c>
      <c r="K26" s="13" t="str">
        <f>'[1]Investor report - 10 Oct 2023'!K26</f>
        <v>N/A</v>
      </c>
      <c r="L26" s="13" t="str">
        <f>'[1]Investor report - 10 Oct 2023'!L26</f>
        <v>N/A</v>
      </c>
    </row>
    <row r="27" spans="1:12">
      <c r="A27" s="35" t="str">
        <f>'[1]Investor report - 10 Oct 2023'!A27</f>
        <v>Account bank</v>
      </c>
      <c r="B27" s="152" t="str">
        <f>'[1]Investor report - 10 Oct 2023'!B27</f>
        <v>HSBC UK Bank plc</v>
      </c>
      <c r="C27" s="153" t="e">
        <f>#REF!</f>
        <v>#REF!</v>
      </c>
      <c r="D27" s="154" t="e">
        <f>#REF!</f>
        <v>#REF!</v>
      </c>
      <c r="E27" s="13" t="str">
        <f>'[1]Investor report - 10 Oct 2023'!E27</f>
        <v>F1/A</v>
      </c>
      <c r="F27" s="13" t="str">
        <f>'[1]Investor report - 10 Oct 2023'!F27</f>
        <v>F1+ / AA-</v>
      </c>
      <c r="G27" s="13" t="str">
        <f>'[1]Investor report - 10 Oct 2023'!G27</f>
        <v>P-1</v>
      </c>
      <c r="H27" s="18" t="str">
        <f>'[1]Investor report - 10 Oct 2023'!H27</f>
        <v>P-1(cr) / Aa3(cr)</v>
      </c>
      <c r="I27" s="13" t="str">
        <f>'[1]Investor report - 10 Oct 2023'!I27</f>
        <v>N/A</v>
      </c>
      <c r="J27" s="13" t="str">
        <f>'[1]Investor report - 10 Oct 2023'!J27</f>
        <v>A-1 / A+</v>
      </c>
      <c r="K27" s="13" t="str">
        <f>'[1]Investor report - 10 Oct 2023'!K27</f>
        <v>N/A</v>
      </c>
      <c r="L27" s="13" t="str">
        <f>'[1]Investor report - 10 Oct 2023'!L27</f>
        <v>N/A</v>
      </c>
    </row>
    <row r="28" spans="1:12">
      <c r="A28" s="35" t="str">
        <f>'[1]Investor report - 10 Oct 2023'!A28</f>
        <v>Stand-by account bank</v>
      </c>
      <c r="B28" s="152" t="str">
        <f>'[1]Investor report - 10 Oct 2023'!B28</f>
        <v>N/A</v>
      </c>
      <c r="C28" s="153" t="e">
        <f>#REF!</f>
        <v>#REF!</v>
      </c>
      <c r="D28" s="154" t="e">
        <f>#REF!</f>
        <v>#REF!</v>
      </c>
      <c r="E28" s="13" t="str">
        <f>'[1]Investor report - 10 Oct 2023'!E28</f>
        <v>N/A</v>
      </c>
      <c r="F28" s="13" t="str">
        <f>'[1]Investor report - 10 Oct 2023'!F28</f>
        <v>N/A</v>
      </c>
      <c r="G28" s="13" t="str">
        <f>'[1]Investor report - 10 Oct 2023'!G28</f>
        <v>N/A</v>
      </c>
      <c r="H28" s="18" t="str">
        <f>'[1]Investor report - 10 Oct 2023'!H28</f>
        <v>N/A</v>
      </c>
      <c r="I28" s="13" t="str">
        <f>'[1]Investor report - 10 Oct 2023'!I28</f>
        <v>N/A</v>
      </c>
      <c r="J28" s="13" t="str">
        <f>'[1]Investor report - 10 Oct 2023'!J28</f>
        <v>N/A</v>
      </c>
      <c r="K28" s="13" t="str">
        <f>'[1]Investor report - 10 Oct 2023'!K28</f>
        <v>N/A</v>
      </c>
      <c r="L28" s="13" t="str">
        <f>'[1]Investor report - 10 Oct 2023'!L28</f>
        <v>N/A</v>
      </c>
    </row>
    <row r="29" spans="1:12">
      <c r="A29" s="35" t="str">
        <f>'[1]Investor report - 10 Oct 2023'!A29</f>
        <v>Servicer(s)</v>
      </c>
      <c r="B29" s="152" t="str">
        <f>'[1]Investor report - 10 Oct 2023'!B29</f>
        <v>HSBC UK Bank plc</v>
      </c>
      <c r="C29" s="153" t="e">
        <f>#REF!</f>
        <v>#REF!</v>
      </c>
      <c r="D29" s="154" t="e">
        <f>#REF!</f>
        <v>#REF!</v>
      </c>
      <c r="E29" s="13" t="str">
        <f>'[1]Investor report - 10 Oct 2023'!E29</f>
        <v>BBB-</v>
      </c>
      <c r="F29" s="13" t="str">
        <f>'[1]Investor report - 10 Oct 2023'!F29</f>
        <v>F1+ / AA-</v>
      </c>
      <c r="G29" s="13" t="str">
        <f>'[1]Investor report - 10 Oct 2023'!G29</f>
        <v>Baa3 (cr)</v>
      </c>
      <c r="H29" s="18" t="str">
        <f>'[1]Investor report - 10 Oct 2023'!H29</f>
        <v>P-1(cr) / Aa3(cr)</v>
      </c>
      <c r="I29" s="13" t="str">
        <f>'[1]Investor report - 10 Oct 2023'!I29</f>
        <v>N/A</v>
      </c>
      <c r="J29" s="13" t="str">
        <f>'[1]Investor report - 10 Oct 2023'!J29</f>
        <v>A-1 / A+</v>
      </c>
      <c r="K29" s="13" t="str">
        <f>'[1]Investor report - 10 Oct 2023'!K29</f>
        <v>N/A</v>
      </c>
      <c r="L29" s="13" t="str">
        <f>'[1]Investor report - 10 Oct 2023'!L29</f>
        <v>N/A</v>
      </c>
    </row>
    <row r="30" spans="1:12">
      <c r="A30" s="35" t="str">
        <f>'[1]Investor report - 10 Oct 2023'!A30</f>
        <v>Stand-by servicer(s)</v>
      </c>
      <c r="B30" s="152" t="str">
        <f>'[1]Investor report - 10 Oct 2023'!B30</f>
        <v>N/A</v>
      </c>
      <c r="C30" s="153" t="e">
        <f>#REF!</f>
        <v>#REF!</v>
      </c>
      <c r="D30" s="154" t="e">
        <f>#REF!</f>
        <v>#REF!</v>
      </c>
      <c r="E30" s="13" t="str">
        <f>'[1]Investor report - 10 Oct 2023'!E30</f>
        <v>N/A</v>
      </c>
      <c r="F30" s="13" t="str">
        <f>'[1]Investor report - 10 Oct 2023'!F30</f>
        <v>N/A</v>
      </c>
      <c r="G30" s="13" t="str">
        <f>'[1]Investor report - 10 Oct 2023'!G30</f>
        <v>N/A</v>
      </c>
      <c r="H30" s="18" t="str">
        <f>'[1]Investor report - 10 Oct 2023'!H30</f>
        <v>N/A</v>
      </c>
      <c r="I30" s="13" t="str">
        <f>'[1]Investor report - 10 Oct 2023'!I30</f>
        <v>N/A</v>
      </c>
      <c r="J30" s="13" t="str">
        <f>'[1]Investor report - 10 Oct 2023'!J30</f>
        <v>N/A</v>
      </c>
      <c r="K30" s="13" t="str">
        <f>'[1]Investor report - 10 Oct 2023'!K30</f>
        <v>N/A</v>
      </c>
      <c r="L30" s="13" t="str">
        <f>'[1]Investor report - 10 Oct 2023'!L30</f>
        <v>N/A</v>
      </c>
    </row>
    <row r="31" spans="1:12">
      <c r="A31" s="35" t="str">
        <f>'[1]Investor report - 10 Oct 2023'!A31</f>
        <v>Swap provider(s) on cover pool</v>
      </c>
      <c r="B31" s="152" t="str">
        <f>'[1]Investor report - 10 Oct 2023'!B31</f>
        <v>HSBC UK Bank plc</v>
      </c>
      <c r="C31" s="153" t="e">
        <f>#REF!</f>
        <v>#REF!</v>
      </c>
      <c r="D31" s="154" t="e">
        <f>#REF!</f>
        <v>#REF!</v>
      </c>
      <c r="E31" s="13" t="str">
        <f>'[1]Investor report - 10 Oct 2023'!E31</f>
        <v>F1/A</v>
      </c>
      <c r="F31" s="13" t="str">
        <f>'[1]Investor report - 10 Oct 2023'!F31</f>
        <v>F1+ / AA-</v>
      </c>
      <c r="G31" s="13" t="str">
        <f>'[1]Investor report - 10 Oct 2023'!G31</f>
        <v>- / A3 (cr)</v>
      </c>
      <c r="H31" s="18" t="str">
        <f>'[1]Investor report - 10 Oct 2023'!H31</f>
        <v>P-1(cr) / Aa3(cr)</v>
      </c>
      <c r="I31" s="13" t="str">
        <f>'[1]Investor report - 10 Oct 2023'!I31</f>
        <v>N/A</v>
      </c>
      <c r="J31" s="13" t="str">
        <f>'[1]Investor report - 10 Oct 2023'!J31</f>
        <v>A-1 / A+</v>
      </c>
      <c r="K31" s="13" t="str">
        <f>'[1]Investor report - 10 Oct 2023'!K31</f>
        <v>N/A</v>
      </c>
      <c r="L31" s="13" t="str">
        <f>'[1]Investor report - 10 Oct 2023'!L31</f>
        <v>N/A</v>
      </c>
    </row>
    <row r="32" spans="1:12">
      <c r="A32" s="35" t="str">
        <f>'[1]Investor report - 10 Oct 2023'!A32</f>
        <v>Stand-by swap provider(s) on cover pool</v>
      </c>
      <c r="B32" s="152" t="str">
        <f>'[1]Investor report - 10 Oct 2023'!B32</f>
        <v>N/A</v>
      </c>
      <c r="C32" s="153" t="e">
        <f>#REF!</f>
        <v>#REF!</v>
      </c>
      <c r="D32" s="154" t="e">
        <f>#REF!</f>
        <v>#REF!</v>
      </c>
      <c r="E32" s="13" t="str">
        <f>'[1]Investor report - 10 Oct 2023'!E32</f>
        <v>N/A</v>
      </c>
      <c r="F32" s="13" t="str">
        <f>'[1]Investor report - 10 Oct 2023'!F32</f>
        <v>N/A</v>
      </c>
      <c r="G32" s="13" t="str">
        <f>'[1]Investor report - 10 Oct 2023'!G32</f>
        <v>N/A</v>
      </c>
      <c r="H32" s="18" t="str">
        <f>'[1]Investor report - 10 Oct 2023'!H32</f>
        <v>N/A</v>
      </c>
      <c r="I32" s="13" t="str">
        <f>'[1]Investor report - 10 Oct 2023'!I32</f>
        <v>N/A</v>
      </c>
      <c r="J32" s="13" t="str">
        <f>'[1]Investor report - 10 Oct 2023'!J32</f>
        <v>N/A</v>
      </c>
      <c r="K32" s="13" t="str">
        <f>'[1]Investor report - 10 Oct 2023'!K32</f>
        <v>N/A</v>
      </c>
      <c r="L32" s="13" t="str">
        <f>'[1]Investor report - 10 Oct 2023'!L32</f>
        <v>N/A</v>
      </c>
    </row>
    <row r="33" spans="1:12">
      <c r="A33" s="19" t="str">
        <f>'[1]Investor report - 10 Oct 2023'!A33</f>
        <v>Swap notional amount(s) (GBP)</v>
      </c>
      <c r="B33" s="20">
        <f>'[1]Investor report - 10 Oct 2023'!B33</f>
        <v>2786686750.7800002</v>
      </c>
      <c r="C33" s="5"/>
      <c r="D33" s="5"/>
      <c r="E33" s="21"/>
      <c r="F33" s="21"/>
      <c r="G33" s="21"/>
      <c r="H33" s="21"/>
      <c r="I33" s="21"/>
      <c r="J33" s="21"/>
      <c r="L33" s="21"/>
    </row>
    <row r="34" spans="1:12">
      <c r="A34" s="19" t="str">
        <f>'[1]Investor report - 10 Oct 2023'!A34</f>
        <v>Swap notional maturity/ies</v>
      </c>
      <c r="B34" s="22" t="str">
        <f>'[1]Investor report - 10 Oct 2023'!B34</f>
        <v>N/A</v>
      </c>
      <c r="C34" s="5"/>
      <c r="D34" s="5"/>
      <c r="E34" s="5"/>
      <c r="F34" s="5"/>
      <c r="G34" s="5"/>
      <c r="H34" s="5"/>
      <c r="I34" s="5"/>
      <c r="J34" s="5"/>
      <c r="K34" s="5"/>
      <c r="L34" s="5"/>
    </row>
    <row r="35" spans="1:12">
      <c r="A35" s="19" t="str">
        <f>'[1]Investor report - 10 Oct 2023'!A35</f>
        <v>LLP receive rate/margin</v>
      </c>
      <c r="B35" s="23">
        <f>'[1]Investor report - 10 Oct 2023'!B35</f>
        <v>6.0703999991262338E-2</v>
      </c>
      <c r="C35" s="5"/>
      <c r="D35" s="5"/>
      <c r="E35" s="5"/>
      <c r="F35" s="5"/>
      <c r="G35" s="5"/>
      <c r="H35" s="5"/>
      <c r="I35" s="5"/>
      <c r="J35" s="5"/>
      <c r="K35" s="5"/>
      <c r="L35" s="5"/>
    </row>
    <row r="36" spans="1:12">
      <c r="A36" s="19" t="str">
        <f>'[1]Investor report - 10 Oct 2023'!A36</f>
        <v>LLP pay rate/margin</v>
      </c>
      <c r="B36" s="23">
        <f>'[1]Investor report - 10 Oct 2023'!B36</f>
        <v>2.1950999993526916E-2</v>
      </c>
      <c r="C36" s="5"/>
      <c r="D36" s="5"/>
      <c r="E36" s="5"/>
      <c r="F36" s="5"/>
      <c r="G36" s="5"/>
      <c r="H36" s="5"/>
      <c r="I36" s="5"/>
      <c r="J36" s="5"/>
      <c r="K36" s="5"/>
      <c r="L36" s="5"/>
    </row>
    <row r="37" spans="1:12">
      <c r="A37" s="19" t="str">
        <f>'[1]Investor report - 10 Oct 2023'!A37</f>
        <v>Collateral posting amount(s) (GBP)</v>
      </c>
      <c r="B37" s="24">
        <f>'[1]Investor report - 10 Oct 2023'!B37</f>
        <v>0</v>
      </c>
      <c r="C37" s="5"/>
      <c r="D37" s="5"/>
      <c r="E37" s="5"/>
      <c r="F37" s="5"/>
      <c r="G37" s="5"/>
      <c r="H37" s="5"/>
      <c r="I37" s="5"/>
      <c r="J37" s="5"/>
      <c r="K37" s="5"/>
      <c r="L37" s="5"/>
    </row>
    <row r="38" spans="1:12">
      <c r="A38" s="5"/>
      <c r="B38" s="5"/>
      <c r="C38" s="5"/>
      <c r="D38" s="5"/>
      <c r="E38" s="5"/>
      <c r="F38" s="5"/>
      <c r="G38" s="5"/>
      <c r="H38" s="5"/>
      <c r="I38" s="5"/>
      <c r="J38" s="5"/>
      <c r="K38" s="5"/>
      <c r="L38" s="5"/>
    </row>
    <row r="39" spans="1:12">
      <c r="A39" s="2" t="s">
        <v>10</v>
      </c>
      <c r="B39" s="3"/>
      <c r="C39" s="3"/>
      <c r="D39" s="3"/>
      <c r="F39" s="5"/>
      <c r="G39" s="5"/>
      <c r="H39" s="5"/>
      <c r="I39" s="5"/>
      <c r="J39" s="5"/>
      <c r="K39" s="5"/>
      <c r="L39" s="5"/>
    </row>
    <row r="40" spans="1:12" customFormat="1" ht="27" customHeight="1">
      <c r="A40" s="25"/>
      <c r="B40" s="26" t="s">
        <v>11</v>
      </c>
      <c r="C40" s="26" t="s">
        <v>12</v>
      </c>
      <c r="D40" s="27" t="s">
        <v>13</v>
      </c>
      <c r="F40" s="5"/>
      <c r="G40" s="5"/>
      <c r="H40" s="5"/>
      <c r="I40" s="5"/>
      <c r="J40" s="5"/>
      <c r="K40" s="5"/>
      <c r="L40" s="5"/>
    </row>
    <row r="41" spans="1:12">
      <c r="A41" s="28" t="str">
        <f>'[1]Investor report - 10 Oct 2023'!A41</f>
        <v>Revenue receipts (please disclose all parts of waterfall)</v>
      </c>
      <c r="B41" s="29">
        <f>'[1]Investor report - 10 Oct 2023'!B41</f>
        <v>14754315.190000001</v>
      </c>
      <c r="C41" s="29">
        <f>'[1]Investor report - 10 Oct 2023'!C41</f>
        <v>0</v>
      </c>
      <c r="D41" s="29">
        <f>'[1]Investor report - 10 Oct 2023'!D41</f>
        <v>0</v>
      </c>
      <c r="F41" s="5"/>
      <c r="G41" s="5"/>
      <c r="H41" s="5"/>
      <c r="I41" s="5"/>
      <c r="J41" s="5"/>
      <c r="K41" s="5"/>
      <c r="L41" s="5"/>
    </row>
    <row r="42" spans="1:12">
      <c r="A42" s="28" t="str">
        <f>'[1]Investor report - 10 Oct 2023'!A42</f>
        <v xml:space="preserve">  Interest Collections</v>
      </c>
      <c r="B42" s="29">
        <f>'[1]Investor report - 10 Oct 2023'!B42</f>
        <v>5878221.6300000008</v>
      </c>
      <c r="C42" s="29">
        <f>'[1]Investor report - 10 Oct 2023'!C42</f>
        <v>0</v>
      </c>
      <c r="D42" s="29">
        <f>'[1]Investor report - 10 Oct 2023'!D42</f>
        <v>0</v>
      </c>
      <c r="F42" s="5"/>
      <c r="G42" s="5"/>
      <c r="H42" s="5"/>
      <c r="I42" s="5"/>
      <c r="J42" s="5"/>
      <c r="K42" s="5"/>
      <c r="L42" s="5"/>
    </row>
    <row r="43" spans="1:12">
      <c r="A43" s="28" t="str">
        <f>'[1]Investor report - 10 Oct 2023'!A43</f>
        <v xml:space="preserve">  Other net income including bank interest</v>
      </c>
      <c r="B43" s="29">
        <f>'[1]Investor report - 10 Oct 2023'!B43</f>
        <v>8876093.5600000005</v>
      </c>
      <c r="C43" s="29">
        <f>'[1]Investor report - 10 Oct 2023'!C43</f>
        <v>0</v>
      </c>
      <c r="D43" s="29">
        <f>'[1]Investor report - 10 Oct 2023'!D43</f>
        <v>0</v>
      </c>
      <c r="F43" s="5"/>
      <c r="G43" s="5"/>
      <c r="H43" s="5"/>
      <c r="I43" s="5"/>
      <c r="J43" s="5"/>
      <c r="K43" s="5"/>
      <c r="L43" s="5"/>
    </row>
    <row r="44" spans="1:12">
      <c r="A44" s="28" t="str">
        <f>'[1]Investor report - 10 Oct 2023'!A44</f>
        <v xml:space="preserve">  Excess amount released from Reserve Account</v>
      </c>
      <c r="B44" s="29">
        <f>'[1]Investor report - 10 Oct 2023'!B44</f>
        <v>0</v>
      </c>
      <c r="C44" s="29">
        <f>'[1]Investor report - 10 Oct 2023'!C44</f>
        <v>0</v>
      </c>
      <c r="D44" s="29">
        <f>'[1]Investor report - 10 Oct 2023'!D44</f>
        <v>0</v>
      </c>
      <c r="F44" s="5"/>
      <c r="G44" s="5"/>
      <c r="H44" s="5"/>
      <c r="I44" s="5"/>
      <c r="J44" s="5"/>
      <c r="K44" s="5"/>
      <c r="L44" s="5"/>
    </row>
    <row r="45" spans="1:12">
      <c r="A45" s="28" t="str">
        <f>'[1]Investor report - 10 Oct 2023'!A45</f>
        <v>Available Revenue Receipts</v>
      </c>
      <c r="B45" s="29">
        <f>'[1]Investor report - 10 Oct 2023'!B45</f>
        <v>14754315.190000001</v>
      </c>
      <c r="C45" s="29">
        <f>'[1]Investor report - 10 Oct 2023'!C45</f>
        <v>0</v>
      </c>
      <c r="D45" s="29">
        <f>'[1]Investor report - 10 Oct 2023'!D45</f>
        <v>0</v>
      </c>
      <c r="F45" s="5"/>
      <c r="G45" s="5"/>
      <c r="H45" s="5"/>
      <c r="I45" s="5"/>
      <c r="J45" s="5"/>
      <c r="K45" s="5"/>
      <c r="L45" s="5"/>
    </row>
    <row r="46" spans="1:12">
      <c r="A46" s="28" t="str">
        <f>'[1]Investor report - 10 Oct 2023'!A46</f>
        <v xml:space="preserve">  Senior fees (including Cash Manager, Servicer &amp; Asset Monitor)</v>
      </c>
      <c r="B46" s="29">
        <f>'[1]Investor report - 10 Oct 2023'!B46</f>
        <v>95585.5</v>
      </c>
      <c r="C46" s="29">
        <f>'[1]Investor report - 10 Oct 2023'!C46</f>
        <v>0</v>
      </c>
      <c r="D46" s="29">
        <f>'[1]Investor report - 10 Oct 2023'!D46</f>
        <v>0</v>
      </c>
      <c r="F46" s="5"/>
      <c r="G46" s="5"/>
      <c r="H46" s="5"/>
      <c r="I46" s="5"/>
      <c r="J46" s="5"/>
      <c r="K46" s="5"/>
      <c r="L46" s="5"/>
    </row>
    <row r="47" spans="1:12">
      <c r="A47" s="30" t="str">
        <f>'[1]Investor report - 10 Oct 2023'!A47</f>
        <v xml:space="preserve">  Amounts due under Interest Rate Swap</v>
      </c>
      <c r="B47" s="29">
        <f>'[1]Investor report - 10 Oct 2023'!B47</f>
        <v>0</v>
      </c>
      <c r="C47" s="29">
        <f>'[1]Investor report - 10 Oct 2023'!C47</f>
        <v>0</v>
      </c>
      <c r="D47" s="29">
        <f>'[1]Investor report - 10 Oct 2023'!D47</f>
        <v>0</v>
      </c>
      <c r="F47" s="5"/>
      <c r="G47" s="5"/>
      <c r="H47" s="5"/>
      <c r="I47" s="5"/>
      <c r="J47" s="5"/>
      <c r="K47" s="5"/>
      <c r="L47" s="5"/>
    </row>
    <row r="48" spans="1:12">
      <c r="A48" s="19" t="str">
        <f>'[1]Investor report - 10 Oct 2023'!A48</f>
        <v xml:space="preserve">  Amounts due under Covered Bond Swap</v>
      </c>
      <c r="B48" s="29">
        <f>'[1]Investor report - 10 Oct 2023'!B48</f>
        <v>0</v>
      </c>
      <c r="C48" s="29">
        <f>'[1]Investor report - 10 Oct 2023'!C48</f>
        <v>0</v>
      </c>
      <c r="D48" s="29">
        <f>'[1]Investor report - 10 Oct 2023'!D48</f>
        <v>0</v>
      </c>
      <c r="F48" s="5"/>
      <c r="G48" s="5"/>
      <c r="H48" s="5"/>
      <c r="I48" s="5"/>
      <c r="J48" s="5"/>
      <c r="K48" s="5"/>
      <c r="L48" s="5"/>
    </row>
    <row r="49" spans="1:12">
      <c r="A49" s="19" t="str">
        <f>'[1]Investor report - 10 Oct 2023'!A49</f>
        <v xml:space="preserve">  Amounts due under Intercompany Loan</v>
      </c>
      <c r="B49" s="29">
        <f>'[1]Investor report - 10 Oct 2023'!B49</f>
        <v>0</v>
      </c>
      <c r="C49" s="29">
        <f>'[1]Investor report - 10 Oct 2023'!C49</f>
        <v>0</v>
      </c>
      <c r="D49" s="29">
        <f>'[1]Investor report - 10 Oct 2023'!D49</f>
        <v>0</v>
      </c>
      <c r="F49" s="5"/>
      <c r="G49" s="5"/>
      <c r="H49" s="5"/>
      <c r="I49" s="5"/>
      <c r="J49" s="5"/>
      <c r="K49" s="5"/>
      <c r="L49" s="5"/>
    </row>
    <row r="50" spans="1:12">
      <c r="A50" s="19" t="str">
        <f>'[1]Investor report - 10 Oct 2023'!A50</f>
        <v xml:space="preserve">  Amounts added to Interest Accumulation Account</v>
      </c>
      <c r="B50" s="29">
        <f>'[1]Investor report - 10 Oct 2023'!B50</f>
        <v>4742882.1900000004</v>
      </c>
      <c r="C50" s="29">
        <f>'[1]Investor report - 10 Oct 2023'!C50</f>
        <v>0</v>
      </c>
      <c r="D50" s="29">
        <f>'[1]Investor report - 10 Oct 2023'!D50</f>
        <v>0</v>
      </c>
      <c r="F50" s="5"/>
      <c r="G50" s="5"/>
      <c r="H50" s="5"/>
      <c r="I50" s="5"/>
      <c r="J50" s="5"/>
      <c r="K50" s="5"/>
      <c r="L50" s="5"/>
    </row>
    <row r="51" spans="1:12">
      <c r="A51" s="19" t="str">
        <f>'[1]Investor report - 10 Oct 2023'!A51</f>
        <v xml:space="preserve">  Amounts added to Pre-Maturity Liquidity Account</v>
      </c>
      <c r="B51" s="29">
        <f>'[1]Investor report - 10 Oct 2023'!B51</f>
        <v>0</v>
      </c>
      <c r="C51" s="29">
        <f>'[1]Investor report - 10 Oct 2023'!C51</f>
        <v>0</v>
      </c>
      <c r="D51" s="29">
        <f>'[1]Investor report - 10 Oct 2023'!D51</f>
        <v>0</v>
      </c>
      <c r="F51" s="5"/>
      <c r="G51" s="5"/>
      <c r="H51" s="5"/>
      <c r="I51" s="5"/>
      <c r="J51" s="5"/>
      <c r="K51" s="5"/>
      <c r="L51" s="5"/>
    </row>
    <row r="52" spans="1:12">
      <c r="A52" s="19" t="str">
        <f>'[1]Investor report - 10 Oct 2023'!A52</f>
        <v xml:space="preserve">  Amounts added to Reserve Account</v>
      </c>
      <c r="B52" s="29">
        <f>'[1]Investor report - 10 Oct 2023'!B52</f>
        <v>0</v>
      </c>
      <c r="C52" s="29">
        <f>'[1]Investor report - 10 Oct 2023'!C52</f>
        <v>0</v>
      </c>
      <c r="D52" s="29">
        <f>'[1]Investor report - 10 Oct 2023'!D52</f>
        <v>0</v>
      </c>
      <c r="F52" s="5"/>
      <c r="G52" s="5"/>
      <c r="H52" s="5"/>
      <c r="I52" s="5"/>
      <c r="J52" s="5"/>
      <c r="K52" s="5"/>
      <c r="L52" s="5"/>
    </row>
    <row r="53" spans="1:12">
      <c r="A53" s="19" t="str">
        <f>'[1]Investor report - 10 Oct 2023'!A53</f>
        <v xml:space="preserve">  Deferred Consideration</v>
      </c>
      <c r="B53" s="29">
        <f>'[1]Investor report - 10 Oct 2023'!B53</f>
        <v>9915847.5</v>
      </c>
      <c r="C53" s="29">
        <f>'[1]Investor report - 10 Oct 2023'!C53</f>
        <v>0</v>
      </c>
      <c r="D53" s="29">
        <f>'[1]Investor report - 10 Oct 2023'!D53</f>
        <v>0</v>
      </c>
      <c r="F53" s="5"/>
      <c r="G53" s="5"/>
      <c r="H53" s="5"/>
      <c r="I53" s="5"/>
      <c r="J53" s="5"/>
      <c r="K53" s="5"/>
      <c r="L53" s="5"/>
    </row>
    <row r="54" spans="1:12">
      <c r="A54" s="19" t="str">
        <f>'[1]Investor report - 10 Oct 2023'!A54</f>
        <v xml:space="preserve">  Members' profit</v>
      </c>
      <c r="B54" s="29">
        <f>'[1]Investor report - 10 Oct 2023'!B54</f>
        <v>0</v>
      </c>
      <c r="C54" s="29">
        <f>'[1]Investor report - 10 Oct 2023'!C54</f>
        <v>0</v>
      </c>
      <c r="D54" s="29">
        <f>'[1]Investor report - 10 Oct 2023'!D54</f>
        <v>0</v>
      </c>
      <c r="F54" s="5"/>
      <c r="G54" s="5"/>
      <c r="H54" s="5"/>
      <c r="I54" s="5"/>
      <c r="J54" s="5"/>
      <c r="K54" s="5"/>
      <c r="L54" s="5"/>
    </row>
    <row r="55" spans="1:12">
      <c r="A55" s="19" t="str">
        <f>'[1]Investor report - 10 Oct 2023'!A55</f>
        <v>Total distributed</v>
      </c>
      <c r="B55" s="29">
        <f>'[1]Investor report - 10 Oct 2023'!B55</f>
        <v>14754315.190000001</v>
      </c>
      <c r="C55" s="29">
        <f>'[1]Investor report - 10 Oct 2023'!C55</f>
        <v>0</v>
      </c>
      <c r="D55" s="29">
        <f>'[1]Investor report - 10 Oct 2023'!D55</f>
        <v>0</v>
      </c>
      <c r="F55" s="5"/>
      <c r="G55" s="5"/>
      <c r="H55" s="5"/>
      <c r="I55" s="5"/>
      <c r="J55" s="5"/>
      <c r="K55" s="5"/>
      <c r="L55" s="5"/>
    </row>
    <row r="56" spans="1:12">
      <c r="A56" s="19" t="str">
        <f>'[1]Investor report - 10 Oct 2023'!A56</f>
        <v>Principal receipts (please disclose all parts of waterfall)</v>
      </c>
      <c r="B56" s="29">
        <f>'[1]Investor report - 10 Oct 2023'!B56</f>
        <v>29348664.869999997</v>
      </c>
      <c r="C56" s="29">
        <f>'[1]Investor report - 10 Oct 2023'!C56</f>
        <v>0</v>
      </c>
      <c r="D56" s="29">
        <f>'[1]Investor report - 10 Oct 2023'!D56</f>
        <v>0</v>
      </c>
      <c r="F56" s="5"/>
      <c r="G56" s="5"/>
      <c r="H56" s="5"/>
      <c r="I56" s="5"/>
      <c r="J56" s="5"/>
      <c r="K56" s="5"/>
      <c r="L56" s="5"/>
    </row>
    <row r="57" spans="1:12">
      <c r="A57" s="19" t="str">
        <f>'[1]Investor report - 10 Oct 2023'!A57</f>
        <v xml:space="preserve">  Principal Collections</v>
      </c>
      <c r="B57" s="29">
        <f>'[1]Investor report - 10 Oct 2023'!B57</f>
        <v>29348664.869999997</v>
      </c>
      <c r="C57" s="29">
        <f>'[1]Investor report - 10 Oct 2023'!C57</f>
        <v>0</v>
      </c>
      <c r="D57" s="29">
        <f>'[1]Investor report - 10 Oct 2023'!D57</f>
        <v>0</v>
      </c>
      <c r="F57" s="5"/>
      <c r="G57" s="5"/>
      <c r="H57" s="5"/>
      <c r="I57" s="5"/>
      <c r="J57" s="5"/>
      <c r="K57" s="5"/>
      <c r="L57" s="5"/>
    </row>
    <row r="58" spans="1:12">
      <c r="A58" s="19" t="str">
        <f>'[1]Investor report - 10 Oct 2023'!A58</f>
        <v xml:space="preserve">  Any other amount standing to credit Principal Collections Ledger</v>
      </c>
      <c r="B58" s="29">
        <f>'[1]Investor report - 10 Oct 2023'!B58</f>
        <v>0</v>
      </c>
      <c r="C58" s="29">
        <f>'[1]Investor report - 10 Oct 2023'!C58</f>
        <v>0</v>
      </c>
      <c r="D58" s="29">
        <f>'[1]Investor report - 10 Oct 2023'!D58</f>
        <v>0</v>
      </c>
      <c r="F58" s="5"/>
      <c r="G58" s="5"/>
      <c r="H58" s="5"/>
      <c r="I58" s="5"/>
      <c r="J58" s="5"/>
      <c r="K58" s="5"/>
      <c r="L58" s="5"/>
    </row>
    <row r="59" spans="1:12">
      <c r="A59" s="19" t="str">
        <f>'[1]Investor report - 10 Oct 2023'!A59</f>
        <v xml:space="preserve">  Cash Capital Contribution from Members</v>
      </c>
      <c r="B59" s="29">
        <f>'[1]Investor report - 10 Oct 2023'!B59</f>
        <v>0</v>
      </c>
      <c r="C59" s="29">
        <f>'[1]Investor report - 10 Oct 2023'!C59</f>
        <v>0</v>
      </c>
      <c r="D59" s="29">
        <f>'[1]Investor report - 10 Oct 2023'!D59</f>
        <v>0</v>
      </c>
      <c r="F59" s="5"/>
      <c r="G59" s="5"/>
      <c r="H59" s="5"/>
      <c r="I59" s="5"/>
      <c r="J59" s="5"/>
      <c r="K59" s="5"/>
      <c r="L59" s="5"/>
    </row>
    <row r="60" spans="1:12">
      <c r="A60" s="19" t="str">
        <f>'[1]Investor report - 10 Oct 2023'!A60</f>
        <v>Available Principal Receipts</v>
      </c>
      <c r="B60" s="29">
        <f>'[1]Investor report - 10 Oct 2023'!B60</f>
        <v>29348664.869999997</v>
      </c>
      <c r="C60" s="29">
        <f>'[1]Investor report - 10 Oct 2023'!C60</f>
        <v>0</v>
      </c>
      <c r="D60" s="29">
        <f>'[1]Investor report - 10 Oct 2023'!D60</f>
        <v>0</v>
      </c>
      <c r="F60" s="5"/>
      <c r="G60" s="5"/>
      <c r="H60" s="5"/>
      <c r="I60" s="5"/>
      <c r="J60" s="5"/>
      <c r="K60" s="5"/>
      <c r="L60" s="5"/>
    </row>
    <row r="61" spans="1:12">
      <c r="A61" s="19" t="str">
        <f>'[1]Investor report - 10 Oct 2023'!A61</f>
        <v xml:space="preserve">  Amounts added to Pre-Maturity Liquidity Account</v>
      </c>
      <c r="B61" s="29">
        <f>'[1]Investor report - 10 Oct 2023'!B61</f>
        <v>0</v>
      </c>
      <c r="C61" s="29">
        <f>'[1]Investor report - 10 Oct 2023'!C61</f>
        <v>0</v>
      </c>
      <c r="D61" s="29">
        <f>'[1]Investor report - 10 Oct 2023'!D61</f>
        <v>0</v>
      </c>
      <c r="F61" s="5"/>
      <c r="G61" s="5"/>
      <c r="H61" s="5"/>
      <c r="I61" s="5"/>
      <c r="J61" s="5"/>
      <c r="K61" s="5"/>
      <c r="L61" s="5"/>
    </row>
    <row r="62" spans="1:12">
      <c r="A62" s="19" t="str">
        <f>'[1]Investor report - 10 Oct 2023'!A62</f>
        <v xml:space="preserve">  Amounts used to acquire New Mortgages and Additional Borrowings</v>
      </c>
      <c r="B62" s="29">
        <f>'[1]Investor report - 10 Oct 2023'!B62</f>
        <v>0</v>
      </c>
      <c r="C62" s="29">
        <f>'[1]Investor report - 10 Oct 2023'!C62</f>
        <v>0</v>
      </c>
      <c r="D62" s="29">
        <f>'[1]Investor report - 10 Oct 2023'!D62</f>
        <v>0</v>
      </c>
      <c r="F62" s="5"/>
      <c r="G62" s="5"/>
      <c r="H62" s="5"/>
      <c r="I62" s="5"/>
      <c r="J62" s="5"/>
      <c r="K62" s="5"/>
      <c r="L62" s="5"/>
    </row>
    <row r="63" spans="1:12">
      <c r="A63" s="19" t="str">
        <f>'[1]Investor report - 10 Oct 2023'!A63</f>
        <v xml:space="preserve">  Capital Distribution</v>
      </c>
      <c r="B63" s="29">
        <f>'[1]Investor report - 10 Oct 2023'!B63</f>
        <v>29348664.869999997</v>
      </c>
      <c r="C63" s="29">
        <f>'[1]Investor report - 10 Oct 2023'!C63</f>
        <v>0</v>
      </c>
      <c r="D63" s="29">
        <f>'[1]Investor report - 10 Oct 2023'!D63</f>
        <v>0</v>
      </c>
      <c r="F63" s="5"/>
      <c r="G63" s="5"/>
      <c r="H63" s="5"/>
      <c r="I63" s="5"/>
      <c r="J63" s="5"/>
      <c r="K63" s="5"/>
      <c r="L63" s="5"/>
    </row>
    <row r="64" spans="1:12">
      <c r="A64" s="19" t="str">
        <f>'[1]Investor report - 10 Oct 2023'!A64</f>
        <v>Total distributed</v>
      </c>
      <c r="B64" s="29">
        <f>'[1]Investor report - 10 Oct 2023'!B64</f>
        <v>29348664.869999997</v>
      </c>
      <c r="C64" s="29">
        <f>'[1]Investor report - 10 Oct 2023'!C64</f>
        <v>0</v>
      </c>
      <c r="D64" s="29">
        <f>'[1]Investor report - 10 Oct 2023'!D64</f>
        <v>0</v>
      </c>
      <c r="F64" s="5"/>
      <c r="G64" s="5"/>
      <c r="H64" s="5"/>
      <c r="I64" s="5"/>
      <c r="J64" s="5"/>
      <c r="K64" s="5"/>
      <c r="L64" s="5"/>
    </row>
    <row r="65" spans="1:12">
      <c r="A65" s="19" t="str">
        <f>'[1]Investor report - 10 Oct 2023'!A65</f>
        <v>Interest Collections Ledger</v>
      </c>
      <c r="B65" s="29">
        <f>'[1]Investor report - 10 Oct 2023'!B65</f>
        <v>14754315.190000001</v>
      </c>
      <c r="C65" s="29">
        <f>'[1]Investor report - 10 Oct 2023'!C65</f>
        <v>9298492.0700000003</v>
      </c>
      <c r="D65" s="29">
        <f>'[1]Investor report - 10 Oct 2023'!D65</f>
        <v>0</v>
      </c>
      <c r="F65" s="5"/>
      <c r="G65" s="5"/>
      <c r="H65" s="5"/>
      <c r="I65" s="5"/>
      <c r="J65" s="5"/>
      <c r="K65" s="5"/>
      <c r="L65" s="5"/>
    </row>
    <row r="66" spans="1:12">
      <c r="A66" s="19" t="str">
        <f>'[1]Investor report - 10 Oct 2023'!A66</f>
        <v>Principal Collections Ledger</v>
      </c>
      <c r="B66" s="29">
        <f>'[1]Investor report - 10 Oct 2023'!B66</f>
        <v>29348664.869999997</v>
      </c>
      <c r="C66" s="29">
        <f>'[1]Investor report - 10 Oct 2023'!C66</f>
        <v>44219810.759999998</v>
      </c>
      <c r="D66" s="29">
        <f>'[1]Investor report - 10 Oct 2023'!D66</f>
        <v>0</v>
      </c>
      <c r="F66" s="5"/>
      <c r="G66" s="5"/>
      <c r="H66" s="5"/>
      <c r="I66" s="5"/>
      <c r="J66" s="5"/>
      <c r="K66" s="5"/>
      <c r="L66" s="5"/>
    </row>
    <row r="67" spans="1:12">
      <c r="A67" s="19" t="str">
        <f>'[1]Investor report - 10 Oct 2023'!A67</f>
        <v>Interest Accumulation Account</v>
      </c>
      <c r="B67" s="29">
        <f>'[1]Investor report - 10 Oct 2023'!B67</f>
        <v>2937123.29</v>
      </c>
      <c r="C67" s="29">
        <f>'[1]Investor report - 10 Oct 2023'!C67</f>
        <v>0</v>
      </c>
      <c r="D67" s="29">
        <f>'[1]Investor report - 10 Oct 2023'!D67</f>
        <v>7680005.4800000004</v>
      </c>
      <c r="F67" s="5"/>
      <c r="G67" s="5"/>
      <c r="H67" s="5"/>
      <c r="I67" s="5"/>
      <c r="J67" s="5"/>
      <c r="K67" s="5"/>
      <c r="L67" s="5"/>
    </row>
    <row r="68" spans="1:12">
      <c r="A68" s="19" t="str">
        <f>'[1]Investor report - 10 Oct 2023'!A68</f>
        <v>Intercompany Loan Settlement</v>
      </c>
      <c r="B68" s="29">
        <f>'[1]Investor report - 10 Oct 2023'!B68</f>
        <v>0</v>
      </c>
      <c r="C68" s="29">
        <f>'[1]Investor report - 10 Oct 2023'!C68</f>
        <v>0</v>
      </c>
      <c r="D68" s="29">
        <f>'[1]Investor report - 10 Oct 2023'!D68</f>
        <v>0</v>
      </c>
      <c r="F68" s="5"/>
      <c r="G68" s="5"/>
      <c r="H68" s="5"/>
      <c r="I68" s="5"/>
      <c r="J68" s="5"/>
      <c r="K68" s="5"/>
      <c r="L68" s="5"/>
    </row>
    <row r="69" spans="1:12">
      <c r="A69" s="19" t="str">
        <f>'[1]Investor report - 10 Oct 2023'!A69</f>
        <v>Pre-Maturity Liquidity Account</v>
      </c>
      <c r="B69" s="29">
        <f>'[1]Investor report - 10 Oct 2023'!B69</f>
        <v>0</v>
      </c>
      <c r="C69" s="29">
        <f>'[1]Investor report - 10 Oct 2023'!C69</f>
        <v>0</v>
      </c>
      <c r="D69" s="29">
        <f>'[1]Investor report - 10 Oct 2023'!D69</f>
        <v>0</v>
      </c>
      <c r="F69" s="5"/>
      <c r="G69" s="5"/>
      <c r="H69" s="5"/>
      <c r="I69" s="5"/>
      <c r="J69" s="5"/>
      <c r="K69" s="5"/>
      <c r="L69" s="5"/>
    </row>
    <row r="70" spans="1:12">
      <c r="A70" s="19" t="str">
        <f>'[1]Investor report - 10 Oct 2023'!A70</f>
        <v>Reserve Account</v>
      </c>
      <c r="B70" s="29">
        <f>'[1]Investor report - 10 Oct 2023'!B70</f>
        <v>0</v>
      </c>
      <c r="C70" s="29">
        <f>'[1]Investor report - 10 Oct 2023'!C70</f>
        <v>0</v>
      </c>
      <c r="D70" s="29">
        <f>'[1]Investor report - 10 Oct 2023'!D70</f>
        <v>0</v>
      </c>
      <c r="F70" s="5"/>
      <c r="G70" s="5"/>
      <c r="H70" s="5"/>
      <c r="I70" s="5"/>
      <c r="J70" s="5"/>
      <c r="K70" s="5"/>
      <c r="L70" s="5"/>
    </row>
    <row r="71" spans="1:12">
      <c r="A71" s="5"/>
      <c r="B71" s="5"/>
      <c r="C71" s="5"/>
      <c r="D71" s="5"/>
      <c r="E71" s="5"/>
      <c r="F71" s="5"/>
      <c r="G71" s="31"/>
      <c r="H71" s="31"/>
      <c r="I71" s="31"/>
      <c r="J71" s="5"/>
      <c r="K71" s="5"/>
      <c r="L71" s="5"/>
    </row>
    <row r="72" spans="1:12">
      <c r="A72" s="2" t="s">
        <v>14</v>
      </c>
      <c r="B72" s="3"/>
      <c r="C72" s="3"/>
      <c r="D72" s="3"/>
      <c r="E72" s="3"/>
      <c r="J72" s="5"/>
      <c r="K72" s="5"/>
      <c r="L72" s="5"/>
    </row>
    <row r="73" spans="1:12">
      <c r="A73" s="32"/>
      <c r="B73" s="33" t="s">
        <v>15</v>
      </c>
      <c r="C73" s="149" t="s">
        <v>16</v>
      </c>
      <c r="D73" s="149"/>
      <c r="E73" s="149"/>
      <c r="F73" s="5"/>
      <c r="G73" s="5"/>
      <c r="H73" s="5"/>
      <c r="I73" s="5"/>
      <c r="J73" s="5"/>
      <c r="K73" s="5"/>
      <c r="L73" s="5"/>
    </row>
    <row r="74" spans="1:12">
      <c r="A74" s="19" t="str">
        <f>'[1]Investor report - 10 Oct 2023'!A74</f>
        <v>A</v>
      </c>
      <c r="B74" s="34">
        <f>'[1]Investor report - 10 Oct 2023'!B74</f>
        <v>2686266641.6434999</v>
      </c>
      <c r="C74" s="169" t="str">
        <f>'[1]Investor report - 10 Oct 2023'!C74</f>
        <v>The lower of (a) Adjusted True Balance and (b) Arrears Adjusted True Balance</v>
      </c>
      <c r="D74" s="170" t="e">
        <f>#REF!</f>
        <v>#REF!</v>
      </c>
      <c r="E74" s="171" t="e">
        <f>#REF!</f>
        <v>#REF!</v>
      </c>
      <c r="F74" s="5"/>
      <c r="G74" s="5"/>
      <c r="H74" s="5"/>
      <c r="I74" s="5"/>
      <c r="J74" s="5"/>
      <c r="K74" s="5"/>
      <c r="L74" s="5"/>
    </row>
    <row r="75" spans="1:12">
      <c r="A75" s="19" t="str">
        <f>'[1]Investor report - 10 Oct 2023'!A75</f>
        <v>B</v>
      </c>
      <c r="B75" s="34">
        <f>'[1]Investor report - 10 Oct 2023'!B75</f>
        <v>0</v>
      </c>
      <c r="C75" s="169" t="str">
        <f>'[1]Investor report - 10 Oct 2023'!C75</f>
        <v>Principal collections not yet applied</v>
      </c>
      <c r="D75" s="170" t="e">
        <f>#REF!</f>
        <v>#REF!</v>
      </c>
      <c r="E75" s="171" t="e">
        <f>#REF!</f>
        <v>#REF!</v>
      </c>
      <c r="F75" s="5"/>
      <c r="G75" s="5"/>
      <c r="H75" s="5"/>
      <c r="I75" s="5"/>
      <c r="J75" s="5"/>
      <c r="K75" s="5"/>
      <c r="L75" s="5"/>
    </row>
    <row r="76" spans="1:12">
      <c r="A76" s="19" t="str">
        <f>'[1]Investor report - 10 Oct 2023'!A76</f>
        <v>C</v>
      </c>
      <c r="B76" s="34">
        <f>'[1]Investor report - 10 Oct 2023'!B76</f>
        <v>0</v>
      </c>
      <c r="C76" s="169" t="str">
        <f>'[1]Investor report - 10 Oct 2023'!C76</f>
        <v xml:space="preserve">Cash Capital Contributions not yet applied </v>
      </c>
      <c r="D76" s="170" t="e">
        <f>#REF!</f>
        <v>#REF!</v>
      </c>
      <c r="E76" s="171" t="e">
        <f>#REF!</f>
        <v>#REF!</v>
      </c>
      <c r="F76" s="5"/>
      <c r="G76" s="5"/>
      <c r="H76" s="5"/>
      <c r="I76" s="5"/>
      <c r="J76" s="5"/>
      <c r="K76" s="5"/>
      <c r="L76" s="5"/>
    </row>
    <row r="77" spans="1:12" customFormat="1" ht="15.75" customHeight="1">
      <c r="A77" s="19" t="str">
        <f>'[1]Investor report - 10 Oct 2023'!A77</f>
        <v>D</v>
      </c>
      <c r="B77" s="34">
        <f>'[1]Investor report - 10 Oct 2023'!B77</f>
        <v>0</v>
      </c>
      <c r="C77" s="169" t="str">
        <f>'[1]Investor report - 10 Oct 2023'!C77</f>
        <v>Substitution assets</v>
      </c>
      <c r="D77" s="170" t="e">
        <f>#REF!</f>
        <v>#REF!</v>
      </c>
      <c r="E77" s="171" t="e">
        <f>#REF!</f>
        <v>#REF!</v>
      </c>
      <c r="F77" s="5"/>
      <c r="G77" s="5"/>
      <c r="H77" s="5"/>
      <c r="I77" s="5"/>
      <c r="J77" s="5"/>
      <c r="K77" s="5"/>
      <c r="L77" s="5"/>
    </row>
    <row r="78" spans="1:12">
      <c r="A78" s="19" t="str">
        <f>'[1]Investor report - 10 Oct 2023'!A78</f>
        <v>X</v>
      </c>
      <c r="B78" s="34">
        <f>'[1]Investor report - 10 Oct 2023'!B78</f>
        <v>0</v>
      </c>
      <c r="C78" s="169" t="str">
        <f>'[1]Investor report - 10 Oct 2023'!C78</f>
        <v>For set-off risk</v>
      </c>
      <c r="D78" s="170" t="e">
        <f>#REF!</f>
        <v>#REF!</v>
      </c>
      <c r="E78" s="171" t="e">
        <f>#REF!</f>
        <v>#REF!</v>
      </c>
      <c r="F78" s="5"/>
      <c r="G78" s="5"/>
      <c r="H78" s="5"/>
      <c r="I78" s="5"/>
      <c r="J78" s="5"/>
      <c r="K78" s="5"/>
      <c r="L78" s="5"/>
    </row>
    <row r="79" spans="1:12">
      <c r="A79" s="19" t="str">
        <f>'[1]Investor report - 10 Oct 2023'!A79</f>
        <v>Y</v>
      </c>
      <c r="B79" s="34">
        <f>'[1]Investor report - 10 Oct 2023'!B79</f>
        <v>951269.73120000015</v>
      </c>
      <c r="C79" s="169" t="str">
        <f>'[1]Investor report - 10 Oct 2023'!C79</f>
        <v>For additional borrowing capacity</v>
      </c>
      <c r="D79" s="170" t="e">
        <f>#REF!</f>
        <v>#REF!</v>
      </c>
      <c r="E79" s="171" t="e">
        <f>#REF!</f>
        <v>#REF!</v>
      </c>
      <c r="F79" s="5"/>
      <c r="G79" s="5"/>
      <c r="H79" s="5"/>
      <c r="I79" s="5"/>
      <c r="J79" s="5"/>
      <c r="K79" s="5"/>
      <c r="L79" s="5"/>
    </row>
    <row r="80" spans="1:12">
      <c r="A80" s="19" t="str">
        <f>'[1]Investor report - 10 Oct 2023'!A80</f>
        <v>Z</v>
      </c>
      <c r="B80" s="34">
        <f>'[1]Investor report - 10 Oct 2023'!B80</f>
        <v>35137576.952224508</v>
      </c>
      <c r="C80" s="169" t="str">
        <f>'[1]Investor report - 10 Oct 2023'!C80</f>
        <v>For potential negative carry</v>
      </c>
      <c r="D80" s="170" t="e">
        <f>#REF!</f>
        <v>#REF!</v>
      </c>
      <c r="E80" s="171" t="e">
        <f>#REF!</f>
        <v>#REF!</v>
      </c>
      <c r="F80" s="5"/>
      <c r="G80" s="5"/>
      <c r="H80" s="5"/>
      <c r="I80" s="5"/>
      <c r="J80" s="5"/>
      <c r="K80" s="5"/>
      <c r="L80" s="5"/>
    </row>
    <row r="81" spans="1:12">
      <c r="A81" s="19" t="str">
        <f>'[1]Investor report - 10 Oct 2023'!A81</f>
        <v>Total</v>
      </c>
      <c r="B81" s="34">
        <f>'[1]Investor report - 10 Oct 2023'!B81</f>
        <v>2650177794.9600754</v>
      </c>
      <c r="C81" s="36"/>
      <c r="D81" s="37"/>
      <c r="E81" s="37"/>
      <c r="F81" s="5"/>
      <c r="G81" s="5"/>
      <c r="H81" s="5"/>
      <c r="I81" s="5"/>
      <c r="J81" s="5"/>
      <c r="K81" s="5"/>
      <c r="L81" s="5"/>
    </row>
    <row r="82" spans="1:12">
      <c r="A82" s="19" t="str">
        <f>'[1]Investor report - 10 Oct 2023'!A82</f>
        <v>Method used for calculating component 'A'</v>
      </c>
      <c r="B82" s="20" t="str">
        <f>'[1]Investor report - 10 Oct 2023'!B82</f>
        <v>A(b)</v>
      </c>
      <c r="C82" s="38"/>
      <c r="D82" s="5"/>
      <c r="E82" s="5"/>
      <c r="F82" s="5"/>
      <c r="G82" s="5"/>
      <c r="H82" s="5"/>
      <c r="I82" s="5"/>
      <c r="J82" s="5"/>
      <c r="K82" s="5"/>
      <c r="L82" s="5"/>
    </row>
    <row r="83" spans="1:12">
      <c r="A83" s="19" t="str">
        <f>'[1]Investor report - 10 Oct 2023'!A83</f>
        <v>Asset percentage (%)</v>
      </c>
      <c r="B83" s="39">
        <f>'[1]Investor report - 10 Oct 2023'!B83</f>
        <v>0.92500000000000004</v>
      </c>
      <c r="C83" s="38"/>
      <c r="D83" s="5"/>
      <c r="E83" s="5"/>
      <c r="F83" s="5"/>
      <c r="G83" s="5"/>
      <c r="H83" s="5"/>
      <c r="I83" s="5"/>
      <c r="J83" s="5"/>
      <c r="K83" s="5"/>
      <c r="L83" s="5"/>
    </row>
    <row r="84" spans="1:12">
      <c r="A84" s="19" t="str">
        <f>'[1]Investor report - 10 Oct 2023'!A84</f>
        <v>Maximum asset percentage from Fitch (%)</v>
      </c>
      <c r="B84" s="39">
        <f>'[1]Investor report - 10 Oct 2023'!B84</f>
        <v>0.92500000000000004</v>
      </c>
      <c r="C84" s="38"/>
      <c r="D84" s="5"/>
      <c r="E84" s="5"/>
      <c r="F84" s="5"/>
      <c r="G84" s="5"/>
      <c r="H84" s="5"/>
      <c r="I84" s="5"/>
      <c r="J84" s="5"/>
      <c r="K84" s="5"/>
      <c r="L84" s="5"/>
    </row>
    <row r="85" spans="1:12">
      <c r="A85" s="19" t="str">
        <f>'[1]Investor report - 10 Oct 2023'!A85</f>
        <v>Maximum asset percentage from Moody's (%)</v>
      </c>
      <c r="B85" s="39">
        <f>'[1]Investor report - 10 Oct 2023'!B85</f>
        <v>0.995</v>
      </c>
      <c r="C85" s="38"/>
      <c r="D85" s="5"/>
      <c r="E85" s="5"/>
      <c r="F85" s="5"/>
      <c r="G85" s="5"/>
      <c r="H85" s="5"/>
      <c r="I85" s="5"/>
      <c r="J85" s="5"/>
      <c r="K85" s="5"/>
      <c r="L85" s="5"/>
    </row>
    <row r="86" spans="1:12">
      <c r="A86" s="19" t="str">
        <f>'[1]Investor report - 10 Oct 2023'!A86</f>
        <v>Maximum asset percentage from S&amp;P (%)</v>
      </c>
      <c r="B86" s="40" t="str">
        <f>'[1]Investor report - 10 Oct 2023'!B86</f>
        <v>N/A</v>
      </c>
      <c r="C86" s="38"/>
      <c r="D86" s="5"/>
      <c r="E86" s="5"/>
      <c r="F86" s="5"/>
      <c r="G86" s="5"/>
      <c r="H86" s="5"/>
      <c r="I86" s="5"/>
      <c r="J86" s="5"/>
      <c r="K86" s="5"/>
      <c r="L86" s="5"/>
    </row>
    <row r="87" spans="1:12">
      <c r="A87" s="19" t="str">
        <f>'[1]Investor report - 10 Oct 2023'!A87</f>
        <v>Maximum asset percentage from DBRS (%)</v>
      </c>
      <c r="B87" s="40" t="str">
        <f>'[1]Investor report - 10 Oct 2023'!B87</f>
        <v>N/A</v>
      </c>
      <c r="C87" s="38"/>
      <c r="D87" s="5"/>
      <c r="E87" s="5"/>
      <c r="F87" s="5"/>
      <c r="G87" s="5"/>
      <c r="H87" s="5"/>
      <c r="I87" s="5"/>
      <c r="J87" s="5"/>
      <c r="K87" s="5"/>
      <c r="L87" s="5"/>
    </row>
    <row r="88" spans="1:12">
      <c r="A88" s="19" t="str">
        <f>'[1]Investor report - 10 Oct 2023'!A88</f>
        <v>Credit support as derived from ACT (GBP)</v>
      </c>
      <c r="B88" s="34">
        <f>'[1]Investor report - 10 Oct 2023'!B88</f>
        <v>1650177794.96</v>
      </c>
      <c r="C88" s="38"/>
      <c r="D88" s="5"/>
      <c r="E88" s="5"/>
      <c r="F88" s="5"/>
      <c r="G88" s="5"/>
      <c r="H88" s="5"/>
      <c r="I88" s="5"/>
      <c r="J88" s="5"/>
      <c r="K88" s="5"/>
      <c r="L88" s="5"/>
    </row>
    <row r="89" spans="1:12">
      <c r="A89" s="19" t="str">
        <f>'[1]Investor report - 10 Oct 2023'!A89</f>
        <v>Credit support as derived from ACT (%)</v>
      </c>
      <c r="B89" s="39">
        <f>'[1]Investor report - 10 Oct 2023'!B89</f>
        <v>1.6501777900000001</v>
      </c>
      <c r="C89" s="38"/>
      <c r="D89" s="5"/>
      <c r="E89" s="5"/>
      <c r="F89" s="5"/>
      <c r="G89" s="5"/>
      <c r="H89" s="5"/>
      <c r="I89" s="5"/>
      <c r="J89" s="5"/>
      <c r="K89" s="5"/>
      <c r="L89" s="5"/>
    </row>
    <row r="90" spans="1:12">
      <c r="A90" s="19"/>
      <c r="B90" s="39"/>
      <c r="C90" s="41"/>
      <c r="D90" s="42"/>
      <c r="E90" s="42"/>
      <c r="F90" s="5"/>
      <c r="G90" s="5"/>
      <c r="H90" s="5"/>
      <c r="I90" s="5"/>
      <c r="J90" s="5"/>
      <c r="K90" s="5"/>
      <c r="L90" s="5"/>
    </row>
    <row r="91" spans="1:12">
      <c r="A91" s="2" t="s">
        <v>17</v>
      </c>
      <c r="B91" s="43"/>
      <c r="C91" s="42"/>
      <c r="D91" s="5"/>
      <c r="E91" s="5"/>
      <c r="F91" s="5"/>
      <c r="G91" s="5"/>
      <c r="H91" s="5"/>
      <c r="I91" s="5"/>
      <c r="J91" s="5"/>
      <c r="K91" s="5"/>
      <c r="L91" s="5"/>
    </row>
    <row r="92" spans="1:12">
      <c r="A92" s="19" t="str">
        <f>'[1]Investor report - 10 Oct 2023'!A92</f>
        <v>Programme currency</v>
      </c>
      <c r="B92" s="44" t="str">
        <f>'[1]Investor report - 10 Oct 2023'!B92</f>
        <v xml:space="preserve"> EUR </v>
      </c>
      <c r="C92" s="42"/>
      <c r="D92" s="5"/>
      <c r="E92" s="5"/>
      <c r="F92" s="5"/>
      <c r="G92" s="5"/>
      <c r="H92" s="5"/>
      <c r="I92" s="5"/>
      <c r="J92" s="5"/>
      <c r="K92" s="5"/>
      <c r="L92" s="5"/>
    </row>
    <row r="93" spans="1:12">
      <c r="A93" s="19" t="str">
        <f>'[1]Investor report - 10 Oct 2023'!A93</f>
        <v>Programme size</v>
      </c>
      <c r="B93" s="45">
        <f>'[1]Investor report - 10 Oct 2023'!B93</f>
        <v>25000000000</v>
      </c>
      <c r="C93" s="42"/>
      <c r="D93" s="5"/>
      <c r="E93" s="5"/>
      <c r="F93" s="5"/>
      <c r="G93" s="5"/>
      <c r="H93" s="5"/>
      <c r="I93" s="5"/>
      <c r="J93" s="5"/>
      <c r="K93" s="5"/>
      <c r="L93" s="5"/>
    </row>
    <row r="94" spans="1:12" customFormat="1" ht="27" customHeight="1">
      <c r="A94" s="46" t="str">
        <f>'[1]Investor report - 10 Oct 2023'!A94</f>
        <v>Covered bonds principal amount outstanding (GBP, non-GBP series converted at swap FX rate)</v>
      </c>
      <c r="B94" s="34">
        <f>'[1]Investor report - 10 Oct 2023'!B94</f>
        <v>1000000000</v>
      </c>
      <c r="C94" s="42"/>
      <c r="D94" s="5"/>
      <c r="E94" s="5"/>
      <c r="F94" s="5"/>
      <c r="G94" s="5"/>
      <c r="H94" s="5"/>
      <c r="I94" s="5"/>
      <c r="J94" s="5"/>
      <c r="K94" s="5"/>
      <c r="L94" s="5"/>
    </row>
    <row r="95" spans="1:12" customFormat="1" ht="27" customHeight="1">
      <c r="A95" s="46" t="str">
        <f>'[1]Investor report - 10 Oct 2023'!A95</f>
        <v>Covered bonds principal amount outstanding (GBP, non-GBP series converted at current spot rate)</v>
      </c>
      <c r="B95" s="34">
        <f>'[1]Investor report - 10 Oct 2023'!B95</f>
        <v>1000000000</v>
      </c>
      <c r="C95" s="42"/>
      <c r="D95" s="5"/>
      <c r="E95" s="5"/>
      <c r="F95" s="5"/>
      <c r="G95" s="5"/>
      <c r="H95" s="5"/>
      <c r="I95" s="5"/>
      <c r="J95" s="5"/>
      <c r="K95" s="5"/>
      <c r="L95" s="5"/>
    </row>
    <row r="96" spans="1:12">
      <c r="A96" s="19" t="str">
        <f>'[1]Investor report - 10 Oct 2023'!A96</f>
        <v>Cover pool balance (GBP)</v>
      </c>
      <c r="B96" s="34">
        <f>'[1]Investor report - 10 Oct 2023'!B96</f>
        <v>2904441864.0700002</v>
      </c>
      <c r="C96" s="42"/>
      <c r="D96" s="5"/>
      <c r="E96" s="5"/>
      <c r="F96" s="5"/>
      <c r="G96" s="5"/>
      <c r="H96" s="5"/>
      <c r="I96" s="5"/>
      <c r="J96" s="5"/>
      <c r="K96" s="5"/>
      <c r="L96" s="5"/>
    </row>
    <row r="97" spans="1:12">
      <c r="A97" s="19" t="str">
        <f>'[1]Investor report - 10 Oct 2023'!A97</f>
        <v>GIC account balance (GBP)</v>
      </c>
      <c r="B97" s="34">
        <f>'[1]Investor report - 10 Oct 2023'!B97</f>
        <v>47040103.350000001</v>
      </c>
      <c r="C97" s="42"/>
      <c r="D97" s="5"/>
      <c r="E97" s="5"/>
      <c r="F97" s="5"/>
      <c r="G97" s="5"/>
      <c r="H97" s="5"/>
      <c r="I97" s="5"/>
      <c r="J97" s="5"/>
      <c r="K97" s="5"/>
      <c r="L97" s="5"/>
    </row>
    <row r="98" spans="1:12">
      <c r="A98" s="19" t="str">
        <f>'[1]Investor report - 10 Oct 2023'!A98</f>
        <v>Any additional collateral (please specify)</v>
      </c>
      <c r="B98" s="47" t="str">
        <f>'[1]Investor report - 10 Oct 2023'!B98</f>
        <v>None</v>
      </c>
      <c r="C98" s="42"/>
      <c r="D98" s="5"/>
      <c r="E98" s="5"/>
      <c r="F98" s="5"/>
      <c r="G98" s="5"/>
      <c r="H98" s="5"/>
      <c r="I98" s="5"/>
      <c r="J98" s="5"/>
      <c r="K98" s="5"/>
      <c r="L98" s="5"/>
    </row>
    <row r="99" spans="1:12">
      <c r="A99" s="19" t="str">
        <f>'[1]Investor report - 10 Oct 2023'!A99</f>
        <v>Any additional collateral (GBP)</v>
      </c>
      <c r="B99" s="34">
        <f>'[1]Investor report - 10 Oct 2023'!B99</f>
        <v>0</v>
      </c>
      <c r="C99" s="42"/>
      <c r="D99" s="5"/>
      <c r="E99" s="5"/>
      <c r="F99" s="5"/>
      <c r="G99" s="5"/>
      <c r="H99" s="5"/>
      <c r="I99" s="5"/>
      <c r="J99" s="5"/>
      <c r="K99" s="5"/>
      <c r="L99" s="5"/>
    </row>
    <row r="100" spans="1:12">
      <c r="A100" s="19" t="str">
        <f>'[1]Investor report - 10 Oct 2023'!A100</f>
        <v>Aggregate balance of off-set mortgages (GBP)</v>
      </c>
      <c r="B100" s="34">
        <f>'[1]Investor report - 10 Oct 2023'!B100</f>
        <v>0</v>
      </c>
      <c r="C100" s="42"/>
      <c r="D100" s="5"/>
      <c r="E100" s="5"/>
      <c r="F100" s="5"/>
      <c r="G100" s="5"/>
      <c r="H100" s="5"/>
      <c r="I100" s="5"/>
      <c r="J100" s="5"/>
      <c r="K100" s="5"/>
      <c r="L100" s="5"/>
    </row>
    <row r="101" spans="1:12">
      <c r="A101" s="19" t="str">
        <f>'[1]Investor report - 10 Oct 2023'!A101</f>
        <v>Aggregate deposits attaching to the cover pool (GBP)</v>
      </c>
      <c r="B101" s="34">
        <f>'[1]Investor report - 10 Oct 2023'!B101</f>
        <v>0</v>
      </c>
      <c r="C101" s="42"/>
      <c r="D101" s="5"/>
      <c r="E101" s="5"/>
      <c r="F101" s="5"/>
      <c r="G101" s="5"/>
      <c r="H101" s="5"/>
      <c r="I101" s="5"/>
      <c r="J101" s="5"/>
      <c r="K101" s="5"/>
      <c r="L101" s="5"/>
    </row>
    <row r="102" spans="1:12">
      <c r="A102" s="19" t="str">
        <f>'[1]Investor report - 10 Oct 2023'!A102</f>
        <v>Aggregate deposits attaching specifically to the off-set mortgages (GBP)</v>
      </c>
      <c r="B102" s="34">
        <f>'[1]Investor report - 10 Oct 2023'!B102</f>
        <v>0</v>
      </c>
      <c r="C102" s="42"/>
      <c r="D102" s="5"/>
      <c r="E102" s="5"/>
      <c r="F102" s="5"/>
      <c r="G102" s="5"/>
      <c r="H102" s="5"/>
      <c r="I102" s="5"/>
      <c r="J102" s="5"/>
      <c r="K102" s="5"/>
      <c r="L102" s="5"/>
    </row>
    <row r="103" spans="1:12">
      <c r="A103" s="19" t="str">
        <f>'[1]Investor report - 10 Oct 2023'!A103</f>
        <v>Nominal level of overcollateralisation (GBP)</v>
      </c>
      <c r="B103" s="34">
        <f>'[1]Investor report - 10 Oct 2023'!B103</f>
        <v>1904441864.0699999</v>
      </c>
      <c r="C103" s="48"/>
      <c r="D103" s="5"/>
      <c r="E103" s="5"/>
      <c r="F103" s="5"/>
      <c r="G103" s="5"/>
      <c r="H103" s="5"/>
      <c r="I103" s="5"/>
      <c r="J103" s="5"/>
      <c r="K103" s="5"/>
      <c r="L103" s="5"/>
    </row>
    <row r="104" spans="1:12">
      <c r="A104" s="19" t="str">
        <f>'[1]Investor report - 10 Oct 2023'!A104</f>
        <v>Nominal level of overcollateralisation (%)</v>
      </c>
      <c r="B104" s="39">
        <f>'[1]Investor report - 10 Oct 2023'!B104</f>
        <v>1.9044399999999999</v>
      </c>
      <c r="C104" s="42"/>
      <c r="D104" s="5"/>
      <c r="E104" s="5"/>
      <c r="F104" s="5"/>
      <c r="G104" s="5"/>
      <c r="H104" s="5"/>
      <c r="I104" s="5"/>
      <c r="J104" s="5"/>
      <c r="K104" s="5"/>
      <c r="L104" s="5"/>
    </row>
    <row r="105" spans="1:12">
      <c r="A105" s="19" t="str">
        <f>'[1]Investor report - 10 Oct 2023'!A105</f>
        <v>Number of loans in cover pool</v>
      </c>
      <c r="B105" s="34">
        <f>'[1]Investor report - 10 Oct 2023'!B105</f>
        <v>21347</v>
      </c>
      <c r="C105" s="42"/>
      <c r="D105" s="5"/>
      <c r="E105" s="5"/>
      <c r="F105" s="5"/>
      <c r="G105" s="5"/>
      <c r="H105" s="5"/>
      <c r="I105" s="5"/>
      <c r="J105" s="5"/>
      <c r="K105" s="5"/>
      <c r="L105" s="5"/>
    </row>
    <row r="106" spans="1:12">
      <c r="A106" s="19" t="str">
        <f>'[1]Investor report - 10 Oct 2023'!A106</f>
        <v>Average loan balance (GBP)</v>
      </c>
      <c r="B106" s="34">
        <f>'[1]Investor report - 10 Oct 2023'!B106</f>
        <v>136058.549869771</v>
      </c>
      <c r="C106" s="42"/>
      <c r="D106" s="5"/>
      <c r="E106" s="5"/>
      <c r="F106" s="5"/>
      <c r="G106" s="5"/>
      <c r="H106" s="5"/>
      <c r="I106" s="5"/>
      <c r="J106" s="5"/>
      <c r="K106" s="5"/>
      <c r="L106" s="5"/>
    </row>
    <row r="107" spans="1:12">
      <c r="A107" s="19" t="str">
        <f>'[1]Investor report - 10 Oct 2023'!A107</f>
        <v>Weighted average non-indexed LTV (%)</v>
      </c>
      <c r="B107" s="49">
        <f>'[1]Investor report - 10 Oct 2023'!B107</f>
        <v>0.51200000000000001</v>
      </c>
      <c r="C107" s="42"/>
      <c r="D107" s="5"/>
      <c r="E107" s="5"/>
      <c r="F107" s="5"/>
      <c r="G107" s="5"/>
      <c r="H107" s="5"/>
      <c r="I107" s="5"/>
      <c r="J107" s="5"/>
      <c r="K107" s="5"/>
      <c r="L107" s="5"/>
    </row>
    <row r="108" spans="1:12">
      <c r="A108" s="19" t="str">
        <f>'[1]Investor report - 10 Oct 2023'!A108</f>
        <v>Weighted average indexed LTV (%)</v>
      </c>
      <c r="B108" s="49">
        <f>'[1]Investor report - 10 Oct 2023'!B108</f>
        <v>0.46200000000000002</v>
      </c>
      <c r="C108" s="42"/>
      <c r="D108" s="5"/>
      <c r="E108" s="5"/>
      <c r="F108" s="5"/>
      <c r="G108" s="5"/>
      <c r="H108" s="5"/>
      <c r="I108" s="5"/>
      <c r="J108" s="5"/>
      <c r="K108" s="5"/>
      <c r="L108" s="5"/>
    </row>
    <row r="109" spans="1:12">
      <c r="A109" s="19" t="str">
        <f>'[1]Investor report - 10 Oct 2023'!A109</f>
        <v>Weighted average seasoning (months)</v>
      </c>
      <c r="B109" s="50">
        <f>'[1]Investor report - 10 Oct 2023'!B109</f>
        <v>41.651561000000001</v>
      </c>
      <c r="C109" s="42"/>
      <c r="D109" s="5"/>
      <c r="E109" s="5"/>
      <c r="F109" s="5"/>
      <c r="G109" s="5"/>
      <c r="H109" s="5"/>
      <c r="I109" s="5"/>
      <c r="J109" s="5"/>
      <c r="K109" s="5"/>
      <c r="L109" s="5"/>
    </row>
    <row r="110" spans="1:12">
      <c r="A110" s="19" t="str">
        <f>'[1]Investor report - 10 Oct 2023'!A110</f>
        <v>Weighted average remaining term (months)</v>
      </c>
      <c r="B110" s="50">
        <f>'[1]Investor report - 10 Oct 2023'!B110</f>
        <v>247.84</v>
      </c>
      <c r="C110" s="51"/>
      <c r="D110" s="5"/>
      <c r="E110" s="5"/>
      <c r="F110" s="5"/>
      <c r="G110" s="5"/>
      <c r="H110" s="5"/>
      <c r="I110" s="5"/>
      <c r="J110" s="5"/>
      <c r="K110" s="5"/>
      <c r="L110" s="5"/>
    </row>
    <row r="111" spans="1:12">
      <c r="A111" s="19" t="str">
        <f>'[1]Investor report - 10 Oct 2023'!A111</f>
        <v>Weighted average interest rate (%)</v>
      </c>
      <c r="B111" s="52">
        <f>'[1]Investor report - 10 Oct 2023'!B111</f>
        <v>2.401E-2</v>
      </c>
      <c r="C111" s="42"/>
      <c r="D111" s="5"/>
      <c r="E111" s="5"/>
      <c r="F111" s="5"/>
      <c r="G111" s="5"/>
      <c r="H111" s="5"/>
      <c r="I111" s="5"/>
      <c r="J111" s="5"/>
      <c r="K111" s="5"/>
      <c r="L111" s="5"/>
    </row>
    <row r="112" spans="1:12">
      <c r="A112" s="19" t="str">
        <f>'[1]Investor report - 10 Oct 2023'!A112</f>
        <v>Standard Variable Rate(s) (%)</v>
      </c>
      <c r="B112" s="52">
        <f>'[1]Investor report - 10 Oct 2023'!B112</f>
        <v>6.9900000000000004E-2</v>
      </c>
      <c r="C112" s="42"/>
      <c r="D112" s="5"/>
      <c r="E112" s="5"/>
      <c r="F112" s="5"/>
      <c r="G112" s="5"/>
      <c r="H112" s="5"/>
      <c r="I112" s="5"/>
      <c r="J112" s="5"/>
      <c r="K112" s="5"/>
      <c r="L112" s="5"/>
    </row>
    <row r="113" spans="1:12">
      <c r="A113" s="19" t="str">
        <f>'[1]Investor report - 10 Oct 2023'!A113</f>
        <v xml:space="preserve">Constant Pre-Payment Rate (%, current month) </v>
      </c>
      <c r="B113" s="52">
        <f>'[1]Investor report - 10 Oct 2023'!B113</f>
        <v>6.0400000000000002E-3</v>
      </c>
      <c r="C113" s="42"/>
      <c r="D113" s="5"/>
      <c r="E113" s="5"/>
      <c r="F113" s="5"/>
      <c r="G113" s="5"/>
      <c r="H113" s="5"/>
      <c r="I113" s="5"/>
      <c r="J113" s="5"/>
      <c r="K113" s="5"/>
      <c r="L113" s="5"/>
    </row>
    <row r="114" spans="1:12">
      <c r="A114" s="19" t="str">
        <f>'[1]Investor report - 10 Oct 2023'!A114</f>
        <v xml:space="preserve">Constant Pre-Payment Rate (%, quarterly average) </v>
      </c>
      <c r="B114" s="52">
        <f>'[1]Investor report - 10 Oct 2023'!B114</f>
        <v>5.6001000000000002E-2</v>
      </c>
      <c r="C114" s="42"/>
      <c r="D114" s="5"/>
      <c r="E114" s="5"/>
      <c r="F114" s="5"/>
      <c r="G114" s="5"/>
      <c r="H114" s="5"/>
      <c r="I114" s="5"/>
      <c r="J114" s="5"/>
      <c r="K114" s="5"/>
      <c r="L114" s="5"/>
    </row>
    <row r="115" spans="1:12">
      <c r="A115" s="19" t="str">
        <f>'[1]Investor report - 10 Oct 2023'!A115</f>
        <v xml:space="preserve">Principal Payment Rate (%, current month) </v>
      </c>
      <c r="B115" s="52">
        <f>'[1]Investor report - 10 Oct 2023'!B115</f>
        <v>1.0019999999999999E-2</v>
      </c>
      <c r="C115" s="42"/>
      <c r="D115" s="5"/>
      <c r="E115" s="5"/>
      <c r="F115" s="5"/>
      <c r="G115" s="5"/>
      <c r="H115" s="5"/>
      <c r="I115" s="5"/>
      <c r="J115" s="5"/>
      <c r="K115" s="5"/>
      <c r="L115" s="5"/>
    </row>
    <row r="116" spans="1:12">
      <c r="A116" s="19" t="str">
        <f>'[1]Investor report - 10 Oct 2023'!A116</f>
        <v xml:space="preserve">Principal Payment Rate (%, quarterly average) </v>
      </c>
      <c r="B116" s="52">
        <f>'[1]Investor report - 10 Oct 2023'!B116</f>
        <v>8.1406999999999993E-2</v>
      </c>
      <c r="C116" s="42"/>
      <c r="D116" s="5"/>
      <c r="E116" s="5"/>
      <c r="F116" s="5"/>
      <c r="G116" s="5"/>
      <c r="H116" s="5"/>
      <c r="I116" s="5"/>
      <c r="J116" s="5"/>
      <c r="K116" s="5"/>
      <c r="L116" s="5"/>
    </row>
    <row r="117" spans="1:12">
      <c r="A117" s="19" t="str">
        <f>'[1]Investor report - 10 Oct 2023'!A117</f>
        <v xml:space="preserve">Constant Default Rate (%, current month) </v>
      </c>
      <c r="B117" s="52">
        <f>'[1]Investor report - 10 Oct 2023'!B117</f>
        <v>0</v>
      </c>
      <c r="C117" s="42"/>
      <c r="D117" s="5"/>
      <c r="E117" s="5"/>
      <c r="F117" s="5"/>
      <c r="G117" s="5"/>
      <c r="H117" s="5"/>
      <c r="I117" s="5"/>
      <c r="J117" s="5"/>
      <c r="K117" s="5"/>
      <c r="L117" s="5"/>
    </row>
    <row r="118" spans="1:12">
      <c r="A118" s="19" t="str">
        <f>'[1]Investor report - 10 Oct 2023'!A118</f>
        <v xml:space="preserve">Constant Default Rate (%, quarterly average) </v>
      </c>
      <c r="B118" s="49">
        <f>'[1]Investor report - 10 Oct 2023'!B118</f>
        <v>0</v>
      </c>
      <c r="C118" s="42"/>
      <c r="D118" s="5"/>
      <c r="E118" s="5"/>
      <c r="F118" s="5"/>
      <c r="G118" s="5"/>
      <c r="H118" s="5"/>
      <c r="I118" s="5"/>
      <c r="J118" s="5"/>
      <c r="K118" s="5"/>
      <c r="L118" s="5"/>
    </row>
    <row r="119" spans="1:12">
      <c r="A119" s="19" t="str">
        <f>'[1]Investor report - 10 Oct 2023'!A119</f>
        <v>Fitch Discontinuity Cap</v>
      </c>
      <c r="B119" s="49">
        <f>'[1]Investor report - 10 Oct 2023'!B119</f>
        <v>0.06</v>
      </c>
      <c r="C119" s="42"/>
      <c r="D119" s="5"/>
      <c r="E119" s="5"/>
      <c r="F119" s="5"/>
      <c r="G119" s="5"/>
      <c r="H119" s="5"/>
      <c r="I119" s="5"/>
      <c r="J119" s="5"/>
      <c r="K119" s="5"/>
      <c r="L119" s="5"/>
    </row>
    <row r="120" spans="1:12">
      <c r="A120" s="19" t="str">
        <f>'[1]Investor report - 10 Oct 2023'!A120</f>
        <v>Moody's Timely Payment Indicator</v>
      </c>
      <c r="B120" s="50" t="str">
        <f>'[1]Investor report - 10 Oct 2023'!B120</f>
        <v>Probable</v>
      </c>
      <c r="C120" s="42"/>
      <c r="D120" s="5"/>
      <c r="E120" s="5"/>
      <c r="F120" s="5"/>
      <c r="G120" s="5"/>
      <c r="H120" s="5"/>
      <c r="I120" s="5"/>
      <c r="J120" s="5"/>
      <c r="K120" s="5"/>
      <c r="L120" s="5"/>
    </row>
    <row r="121" spans="1:12">
      <c r="A121" s="19" t="str">
        <f>'[1]Investor report - 10 Oct 2023'!A121</f>
        <v>Moody's Collateral Score (%)</v>
      </c>
      <c r="B121" s="49">
        <f>'[1]Investor report - 10 Oct 2023'!B121</f>
        <v>0.05</v>
      </c>
      <c r="C121" s="42"/>
      <c r="D121" s="5"/>
      <c r="E121" s="5"/>
      <c r="F121" s="5"/>
      <c r="G121" s="5"/>
      <c r="H121" s="5"/>
      <c r="I121" s="5"/>
      <c r="J121" s="5"/>
      <c r="K121" s="5"/>
      <c r="L121" s="5"/>
    </row>
    <row r="122" spans="1:12">
      <c r="A122" s="5"/>
      <c r="B122" s="5"/>
      <c r="C122" s="5"/>
      <c r="D122" s="5"/>
      <c r="E122" s="5"/>
      <c r="F122" s="5"/>
      <c r="G122" s="5"/>
      <c r="H122" s="5"/>
      <c r="I122" s="5"/>
      <c r="J122" s="5"/>
      <c r="K122" s="5"/>
      <c r="L122" s="5"/>
    </row>
    <row r="123" spans="1:12">
      <c r="A123" s="2" t="s">
        <v>18</v>
      </c>
      <c r="B123" s="3"/>
      <c r="C123" s="5"/>
      <c r="D123" s="5"/>
      <c r="E123" s="5"/>
      <c r="F123" s="5"/>
      <c r="G123" s="5"/>
      <c r="H123" s="5"/>
      <c r="I123" s="5"/>
      <c r="J123" s="5"/>
      <c r="K123" s="5"/>
      <c r="L123" s="5"/>
    </row>
    <row r="124" spans="1:12">
      <c r="A124" s="3"/>
      <c r="B124" s="3"/>
      <c r="C124" s="5"/>
      <c r="D124" s="5"/>
      <c r="E124" s="5"/>
      <c r="F124" s="5"/>
      <c r="G124" s="5"/>
      <c r="H124" s="5"/>
      <c r="I124" s="5"/>
      <c r="J124" s="5"/>
      <c r="K124" s="5"/>
      <c r="L124" s="5"/>
    </row>
    <row r="125" spans="1:12">
      <c r="A125" s="19" t="str">
        <f>'[1]Investor report - 10 Oct 2023'!A125</f>
        <v>Mortgage collections (scheduled - interest)</v>
      </c>
      <c r="B125" s="34">
        <f>'[1]Investor report - 10 Oct 2023'!B125</f>
        <v>5878221.6299999999</v>
      </c>
      <c r="C125" s="42"/>
      <c r="D125" s="5"/>
      <c r="E125" s="5"/>
      <c r="F125" s="5"/>
      <c r="G125" s="5"/>
      <c r="H125" s="5"/>
      <c r="I125" s="5"/>
      <c r="J125" s="5"/>
      <c r="K125" s="5"/>
      <c r="L125" s="5"/>
    </row>
    <row r="126" spans="1:12">
      <c r="A126" s="19" t="str">
        <f>'[1]Investor report - 10 Oct 2023'!A126</f>
        <v>Mortgage collections (scheduled - principal)</v>
      </c>
      <c r="B126" s="34">
        <f>'[1]Investor report - 10 Oct 2023'!B126</f>
        <v>11657135.59</v>
      </c>
      <c r="C126" s="42"/>
      <c r="D126" s="5"/>
      <c r="E126" s="5"/>
      <c r="F126" s="5"/>
      <c r="G126" s="5"/>
      <c r="H126" s="5"/>
      <c r="I126" s="5"/>
      <c r="J126" s="5"/>
      <c r="K126" s="5"/>
      <c r="L126" s="5"/>
    </row>
    <row r="127" spans="1:12">
      <c r="A127" s="19" t="str">
        <f>'[1]Investor report - 10 Oct 2023'!A127</f>
        <v>Mortgage collections (unscheduled - interest)</v>
      </c>
      <c r="B127" s="34">
        <f>'[1]Investor report - 10 Oct 2023'!B127</f>
        <v>0</v>
      </c>
      <c r="C127" s="42"/>
      <c r="D127" s="5"/>
      <c r="E127" s="5"/>
      <c r="F127" s="5"/>
      <c r="G127" s="5"/>
      <c r="H127" s="5"/>
      <c r="I127" s="5"/>
      <c r="J127" s="5"/>
      <c r="K127" s="5"/>
      <c r="L127" s="5"/>
    </row>
    <row r="128" spans="1:12">
      <c r="A128" s="19" t="str">
        <f>'[1]Investor report - 10 Oct 2023'!A128</f>
        <v>Mortgage collections (unscheduled - principal)</v>
      </c>
      <c r="B128" s="34">
        <f>'[1]Investor report - 10 Oct 2023'!B128</f>
        <v>17691529.280000001</v>
      </c>
      <c r="C128" s="42"/>
      <c r="D128" s="5"/>
      <c r="E128" s="5"/>
      <c r="F128" s="5"/>
      <c r="G128" s="5"/>
      <c r="H128" s="5"/>
      <c r="I128" s="5"/>
      <c r="J128" s="5"/>
      <c r="K128" s="5"/>
      <c r="L128" s="5"/>
    </row>
    <row r="129" spans="1:12">
      <c r="A129" s="5"/>
      <c r="B129" s="5"/>
      <c r="C129" s="5"/>
      <c r="D129" s="5"/>
      <c r="E129" s="5"/>
      <c r="F129" s="5"/>
      <c r="G129" s="5"/>
      <c r="H129" s="5"/>
      <c r="I129" s="5"/>
      <c r="J129" s="5"/>
      <c r="K129" s="5"/>
      <c r="L129" s="5"/>
    </row>
    <row r="130" spans="1:12">
      <c r="A130" s="2" t="s">
        <v>19</v>
      </c>
      <c r="B130" s="3"/>
      <c r="C130" s="3"/>
      <c r="D130" s="3"/>
      <c r="E130" s="3"/>
      <c r="F130" s="5"/>
      <c r="G130" s="5"/>
      <c r="H130" s="5"/>
      <c r="I130" s="5"/>
      <c r="J130" s="5"/>
      <c r="K130" s="5"/>
      <c r="L130" s="5"/>
    </row>
    <row r="131" spans="1:12">
      <c r="A131" s="32"/>
      <c r="B131" s="33" t="s">
        <v>20</v>
      </c>
      <c r="C131" s="33" t="s">
        <v>21</v>
      </c>
      <c r="D131" s="53" t="s">
        <v>22</v>
      </c>
      <c r="E131" s="33" t="s">
        <v>23</v>
      </c>
      <c r="F131" s="5"/>
      <c r="G131" s="5"/>
      <c r="H131" s="5"/>
      <c r="I131" s="5"/>
      <c r="J131" s="5"/>
      <c r="K131" s="5"/>
      <c r="L131" s="5"/>
    </row>
    <row r="132" spans="1:12">
      <c r="A132" s="19" t="str">
        <f>'[1]Investor report - 10 Oct 2023'!A132</f>
        <v>Loan redemptions since previous reporting date</v>
      </c>
      <c r="B132" s="45">
        <f>'[1]Investor report - 10 Oct 2023'!B132</f>
        <v>145</v>
      </c>
      <c r="C132" s="39">
        <f>'[1]Investor report - 10 Oct 2023'!C132</f>
        <v>6.7925235396074386E-3</v>
      </c>
      <c r="D132" s="54">
        <f>'[1]Investor report - 10 Oct 2023'!D132</f>
        <v>12927052.67999999</v>
      </c>
      <c r="E132" s="39">
        <f>'[1]Investor report - 10 Oct 2023'!E132</f>
        <v>4.4507872028415425E-3</v>
      </c>
      <c r="F132" s="5"/>
      <c r="G132" s="5"/>
      <c r="H132" s="5"/>
      <c r="I132" s="5"/>
      <c r="J132" s="5"/>
      <c r="K132" s="5"/>
      <c r="L132" s="5"/>
    </row>
    <row r="133" spans="1:12">
      <c r="A133" s="19" t="str">
        <f>'[1]Investor report - 10 Oct 2023'!A133</f>
        <v>Loans bought back by seller(s)</v>
      </c>
      <c r="B133" s="45">
        <f>'[1]Investor report - 10 Oct 2023'!B133</f>
        <v>3</v>
      </c>
      <c r="C133" s="39">
        <f>'[1]Investor report - 10 Oct 2023'!C133</f>
        <v>1.4053496978498151E-4</v>
      </c>
      <c r="D133" s="54">
        <f>'[1]Investor report - 10 Oct 2023'!D133</f>
        <v>445378.00000000006</v>
      </c>
      <c r="E133" s="39">
        <f>'[1]Investor report - 10 Oct 2023'!E133</f>
        <v>1.5334374755771184E-4</v>
      </c>
      <c r="F133" s="5"/>
      <c r="G133" s="5"/>
      <c r="H133" s="5"/>
      <c r="I133" s="5"/>
      <c r="J133" s="5"/>
      <c r="K133" s="5"/>
      <c r="L133" s="5"/>
    </row>
    <row r="134" spans="1:12">
      <c r="A134" s="19" t="str">
        <f>'[1]Investor report - 10 Oct 2023'!A134</f>
        <v xml:space="preserve">   of which are non-performing loans</v>
      </c>
      <c r="B134" s="45">
        <f>'[1]Investor report - 10 Oct 2023'!B134</f>
        <v>0</v>
      </c>
      <c r="C134" s="39">
        <f>'[1]Investor report - 10 Oct 2023'!C134</f>
        <v>0</v>
      </c>
      <c r="D134" s="54">
        <f>'[1]Investor report - 10 Oct 2023'!D134</f>
        <v>0</v>
      </c>
      <c r="E134" s="39">
        <f>'[1]Investor report - 10 Oct 2023'!E134</f>
        <v>0</v>
      </c>
      <c r="F134" s="5"/>
      <c r="G134" s="5"/>
      <c r="H134" s="5"/>
      <c r="I134" s="5"/>
      <c r="J134" s="5"/>
      <c r="K134" s="5"/>
      <c r="L134" s="5"/>
    </row>
    <row r="135" spans="1:12">
      <c r="A135" s="19" t="str">
        <f>'[1]Investor report - 10 Oct 2023'!A135</f>
        <v xml:space="preserve">   of which have breached R&amp;Ws</v>
      </c>
      <c r="B135" s="45">
        <f>'[1]Investor report - 10 Oct 2023'!B135</f>
        <v>1</v>
      </c>
      <c r="C135" s="39">
        <f>'[1]Investor report - 10 Oct 2023'!C135</f>
        <v>4.6844989928327164E-5</v>
      </c>
      <c r="D135" s="54">
        <f>'[1]Investor report - 10 Oct 2023'!D135</f>
        <v>109198.5</v>
      </c>
      <c r="E135" s="39">
        <f>'[1]Investor report - 10 Oct 2023'!E135</f>
        <v>3.7597068597193382E-5</v>
      </c>
      <c r="F135" s="5"/>
      <c r="G135" s="5"/>
      <c r="H135" s="5"/>
      <c r="I135" s="5"/>
      <c r="J135" s="5"/>
      <c r="K135" s="5"/>
      <c r="L135" s="5"/>
    </row>
    <row r="136" spans="1:12">
      <c r="A136" s="19" t="str">
        <f>'[1]Investor report - 10 Oct 2023'!A136</f>
        <v>Loans sold into the cover pool</v>
      </c>
      <c r="B136" s="45">
        <f>'[1]Investor report - 10 Oct 2023'!B136</f>
        <v>27</v>
      </c>
      <c r="C136" s="39">
        <f>'[1]Investor report - 10 Oct 2023'!C136</f>
        <v>1.2648147280648334E-3</v>
      </c>
      <c r="D136" s="54">
        <f>'[1]Investor report - 10 Oct 2023'!D136</f>
        <v>3116867.49</v>
      </c>
      <c r="E136" s="39">
        <f>'[1]Investor report - 10 Oct 2023'!E136</f>
        <v>1.0731381917324135E-3</v>
      </c>
      <c r="F136" s="55"/>
      <c r="G136" s="5"/>
      <c r="H136" s="5"/>
      <c r="I136" s="5"/>
      <c r="J136" s="5"/>
      <c r="K136" s="5"/>
      <c r="L136" s="5"/>
    </row>
    <row r="137" spans="1:12">
      <c r="A137" s="5"/>
      <c r="B137" s="56"/>
      <c r="C137" s="5"/>
      <c r="D137" s="5"/>
      <c r="E137" s="5"/>
      <c r="F137" s="5"/>
      <c r="G137" s="5"/>
      <c r="H137" s="5"/>
      <c r="I137" s="5"/>
      <c r="J137" s="5"/>
      <c r="K137" s="5"/>
      <c r="L137" s="5"/>
    </row>
    <row r="138" spans="1:12">
      <c r="A138" s="2" t="s">
        <v>24</v>
      </c>
      <c r="B138" s="43"/>
      <c r="C138" s="3"/>
      <c r="D138" s="3"/>
      <c r="E138" s="3"/>
      <c r="F138" s="147" t="s">
        <v>25</v>
      </c>
      <c r="G138" s="150"/>
      <c r="H138" s="150"/>
      <c r="I138" s="150"/>
      <c r="J138" s="148"/>
      <c r="K138" s="5"/>
      <c r="L138" s="5"/>
    </row>
    <row r="139" spans="1:12" customFormat="1" ht="26.45" customHeight="1">
      <c r="A139" s="25"/>
      <c r="B139" s="57" t="s">
        <v>20</v>
      </c>
      <c r="C139" s="58" t="s">
        <v>21</v>
      </c>
      <c r="D139" s="58" t="s">
        <v>22</v>
      </c>
      <c r="E139" s="59" t="s">
        <v>23</v>
      </c>
      <c r="F139" s="60" t="s">
        <v>26</v>
      </c>
      <c r="G139" s="61" t="s">
        <v>27</v>
      </c>
      <c r="H139" s="60" t="s">
        <v>28</v>
      </c>
      <c r="I139" s="60" t="s">
        <v>29</v>
      </c>
      <c r="J139" s="60" t="s">
        <v>30</v>
      </c>
      <c r="K139" s="5"/>
      <c r="L139" s="5"/>
    </row>
    <row r="140" spans="1:12">
      <c r="A140" s="19" t="str">
        <f>'[1]Investor report - 10 Oct 2023'!A140</f>
        <v>Fixed at origination, reverting to SVR</v>
      </c>
      <c r="B140" s="45">
        <f>'[1]Investor report - 10 Oct 2023'!B140</f>
        <v>19936</v>
      </c>
      <c r="C140" s="39">
        <f>'[1]Investor report - 10 Oct 2023'!C140</f>
        <v>0.93390171921113041</v>
      </c>
      <c r="D140" s="62">
        <f>'[1]Investor report - 10 Oct 2023'!D140</f>
        <v>2765567299.2500043</v>
      </c>
      <c r="E140" s="39">
        <f>'[1]Investor report - 10 Oct 2023'!E140</f>
        <v>0.95218545547839106</v>
      </c>
      <c r="F140" s="23">
        <f>'[1]Investor report - 10 Oct 2023'!F140</f>
        <v>2.207127937665819E-2</v>
      </c>
      <c r="G140" s="63">
        <f>'[1]Investor report - 10 Oct 2023'!G140</f>
        <v>31.48340600627942</v>
      </c>
      <c r="H140" s="23">
        <f>'[1]Investor report - 10 Oct 2023'!H140</f>
        <v>2.207127937665819E-2</v>
      </c>
      <c r="I140" s="23">
        <f>'[1]Investor report - 10 Oct 2023'!I140</f>
        <v>0</v>
      </c>
      <c r="J140" s="23">
        <f>'[1]Investor report - 10 Oct 2023'!J140</f>
        <v>2.207127937665819E-2</v>
      </c>
      <c r="K140" s="5"/>
      <c r="L140" s="5"/>
    </row>
    <row r="141" spans="1:12">
      <c r="A141" s="19" t="str">
        <f>'[1]Investor report - 10 Oct 2023'!A141</f>
        <v>Fixed at origination, reverting to Libor</v>
      </c>
      <c r="B141" s="45">
        <f>'[1]Investor report - 10 Oct 2023'!B141</f>
        <v>0</v>
      </c>
      <c r="C141" s="39">
        <f>'[1]Investor report - 10 Oct 2023'!C141</f>
        <v>0</v>
      </c>
      <c r="D141" s="62">
        <f>'[1]Investor report - 10 Oct 2023'!D141</f>
        <v>0</v>
      </c>
      <c r="E141" s="39">
        <f>'[1]Investor report - 10 Oct 2023'!E141</f>
        <v>0</v>
      </c>
      <c r="F141" s="23">
        <f>'[1]Investor report - 10 Oct 2023'!F141</f>
        <v>0</v>
      </c>
      <c r="G141" s="63">
        <f>'[1]Investor report - 10 Oct 2023'!G141</f>
        <v>0</v>
      </c>
      <c r="H141" s="23">
        <f>'[1]Investor report - 10 Oct 2023'!H141</f>
        <v>0</v>
      </c>
      <c r="I141" s="23">
        <f>'[1]Investor report - 10 Oct 2023'!I141</f>
        <v>0</v>
      </c>
      <c r="J141" s="23">
        <f>'[1]Investor report - 10 Oct 2023'!J141</f>
        <v>0</v>
      </c>
      <c r="K141" s="5"/>
      <c r="L141" s="5"/>
    </row>
    <row r="142" spans="1:12">
      <c r="A142" s="19" t="str">
        <f>'[1]Investor report - 10 Oct 2023'!A142</f>
        <v>Fixed at origination, reverting to tracker</v>
      </c>
      <c r="B142" s="45">
        <f>'[1]Investor report - 10 Oct 2023'!B142</f>
        <v>0</v>
      </c>
      <c r="C142" s="39">
        <f>'[1]Investor report - 10 Oct 2023'!C142</f>
        <v>0</v>
      </c>
      <c r="D142" s="62">
        <f>'[1]Investor report - 10 Oct 2023'!D142</f>
        <v>0</v>
      </c>
      <c r="E142" s="39">
        <f>'[1]Investor report - 10 Oct 2023'!E142</f>
        <v>0</v>
      </c>
      <c r="F142" s="23">
        <f>'[1]Investor report - 10 Oct 2023'!F142</f>
        <v>0</v>
      </c>
      <c r="G142" s="63">
        <f>'[1]Investor report - 10 Oct 2023'!G142</f>
        <v>0</v>
      </c>
      <c r="H142" s="23">
        <f>'[1]Investor report - 10 Oct 2023'!H142</f>
        <v>0</v>
      </c>
      <c r="I142" s="23">
        <f>'[1]Investor report - 10 Oct 2023'!I142</f>
        <v>0</v>
      </c>
      <c r="J142" s="23">
        <f>'[1]Investor report - 10 Oct 2023'!J142</f>
        <v>0</v>
      </c>
      <c r="K142" s="5"/>
      <c r="L142" s="5"/>
    </row>
    <row r="143" spans="1:12">
      <c r="A143" s="19" t="str">
        <f>'[1]Investor report - 10 Oct 2023'!A143</f>
        <v>Fixed for life</v>
      </c>
      <c r="B143" s="45">
        <f>'[1]Investor report - 10 Oct 2023'!B143</f>
        <v>0</v>
      </c>
      <c r="C143" s="39">
        <f>'[1]Investor report - 10 Oct 2023'!C143</f>
        <v>0</v>
      </c>
      <c r="D143" s="62">
        <f>'[1]Investor report - 10 Oct 2023'!D143</f>
        <v>0</v>
      </c>
      <c r="E143" s="39">
        <f>'[1]Investor report - 10 Oct 2023'!E143</f>
        <v>0</v>
      </c>
      <c r="F143" s="23">
        <f>'[1]Investor report - 10 Oct 2023'!F143</f>
        <v>0</v>
      </c>
      <c r="G143" s="63">
        <f>'[1]Investor report - 10 Oct 2023'!G143</f>
        <v>0</v>
      </c>
      <c r="H143" s="23">
        <f>'[1]Investor report - 10 Oct 2023'!H143</f>
        <v>0</v>
      </c>
      <c r="I143" s="23">
        <f>'[1]Investor report - 10 Oct 2023'!I143</f>
        <v>0</v>
      </c>
      <c r="J143" s="23">
        <f>'[1]Investor report - 10 Oct 2023'!J143</f>
        <v>0</v>
      </c>
      <c r="K143" s="5"/>
      <c r="L143" s="5"/>
    </row>
    <row r="144" spans="1:12">
      <c r="A144" s="19" t="str">
        <f>'[1]Investor report - 10 Oct 2023'!A144</f>
        <v>Tracker at origination, reverting to SVR</v>
      </c>
      <c r="B144" s="45">
        <f>'[1]Investor report - 10 Oct 2023'!B144</f>
        <v>533</v>
      </c>
      <c r="C144" s="39">
        <f>'[1]Investor report - 10 Oct 2023'!C144</f>
        <v>2.496837963179838E-2</v>
      </c>
      <c r="D144" s="62">
        <f>'[1]Investor report - 10 Oct 2023'!D144</f>
        <v>80399819.380000055</v>
      </c>
      <c r="E144" s="39">
        <f>'[1]Investor report - 10 Oct 2023'!E144</f>
        <v>2.7681676254086046E-2</v>
      </c>
      <c r="F144" s="23">
        <f>'[1]Investor report - 10 Oct 2023'!F144</f>
        <v>5.8225550606292906E-2</v>
      </c>
      <c r="G144" s="63">
        <f>'[1]Investor report - 10 Oct 2023'!G144</f>
        <v>15.82890441463438</v>
      </c>
      <c r="H144" s="23">
        <f>'[1]Investor report - 10 Oct 2023'!H144</f>
        <v>5.7255506062929128E-3</v>
      </c>
      <c r="I144" s="23">
        <f>'[1]Investor report - 10 Oct 2023'!I144</f>
        <v>0</v>
      </c>
      <c r="J144" s="23">
        <f>'[1]Investor report - 10 Oct 2023'!J144</f>
        <v>5.8225550606292906E-2</v>
      </c>
      <c r="K144" s="5"/>
      <c r="L144" s="5"/>
    </row>
    <row r="145" spans="1:12">
      <c r="A145" s="19" t="str">
        <f>'[1]Investor report - 10 Oct 2023'!A145</f>
        <v>Tracker at origination, reverting to Libor</v>
      </c>
      <c r="B145" s="45">
        <f>'[1]Investor report - 10 Oct 2023'!B145</f>
        <v>0</v>
      </c>
      <c r="C145" s="39">
        <f>'[1]Investor report - 10 Oct 2023'!C145</f>
        <v>0</v>
      </c>
      <c r="D145" s="62">
        <f>'[1]Investor report - 10 Oct 2023'!D145</f>
        <v>0</v>
      </c>
      <c r="E145" s="39">
        <f>'[1]Investor report - 10 Oct 2023'!E145</f>
        <v>0</v>
      </c>
      <c r="F145" s="23">
        <f>'[1]Investor report - 10 Oct 2023'!F145</f>
        <v>0</v>
      </c>
      <c r="G145" s="63">
        <f>'[1]Investor report - 10 Oct 2023'!G145</f>
        <v>0</v>
      </c>
      <c r="H145" s="23">
        <f>'[1]Investor report - 10 Oct 2023'!H145</f>
        <v>0</v>
      </c>
      <c r="I145" s="23">
        <f>'[1]Investor report - 10 Oct 2023'!I145</f>
        <v>0</v>
      </c>
      <c r="J145" s="23">
        <f>'[1]Investor report - 10 Oct 2023'!J145</f>
        <v>0</v>
      </c>
      <c r="K145" s="5"/>
      <c r="L145" s="5"/>
    </row>
    <row r="146" spans="1:12">
      <c r="A146" s="19" t="str">
        <f>'[1]Investor report - 10 Oct 2023'!A146</f>
        <v>Tracker for life</v>
      </c>
      <c r="B146" s="45">
        <f>'[1]Investor report - 10 Oct 2023'!B146</f>
        <v>315</v>
      </c>
      <c r="C146" s="39">
        <f>'[1]Investor report - 10 Oct 2023'!C146</f>
        <v>1.4756171827423057E-2</v>
      </c>
      <c r="D146" s="62">
        <f>'[1]Investor report - 10 Oct 2023'!D146</f>
        <v>24550770.819999974</v>
      </c>
      <c r="E146" s="39">
        <f>'[1]Investor report - 10 Oct 2023'!E146</f>
        <v>8.4528360246112471E-3</v>
      </c>
      <c r="F146" s="23">
        <f>'[1]Investor report - 10 Oct 2023'!F146</f>
        <v>6.6730817988386135E-2</v>
      </c>
      <c r="G146" s="63">
        <f>'[1]Investor report - 10 Oct 2023'!G146</f>
        <v>0</v>
      </c>
      <c r="H146" s="23">
        <f>'[1]Investor report - 10 Oct 2023'!H146</f>
        <v>1.4230817988386081E-2</v>
      </c>
      <c r="I146" s="23">
        <f>'[1]Investor report - 10 Oct 2023'!I146</f>
        <v>0</v>
      </c>
      <c r="J146" s="23">
        <f>'[1]Investor report - 10 Oct 2023'!J146</f>
        <v>6.6730817988386135E-2</v>
      </c>
      <c r="K146" s="5"/>
      <c r="L146" s="5"/>
    </row>
    <row r="147" spans="1:12">
      <c r="A147" s="19" t="str">
        <f>'[1]Investor report - 10 Oct 2023'!A147</f>
        <v>SVR, including discount to SVR</v>
      </c>
      <c r="B147" s="45">
        <f>'[1]Investor report - 10 Oct 2023'!B147</f>
        <v>563</v>
      </c>
      <c r="C147" s="39">
        <f>'[1]Investor report - 10 Oct 2023'!C147</f>
        <v>2.6373729329648193E-2</v>
      </c>
      <c r="D147" s="62">
        <f>'[1]Investor report - 10 Oct 2023'!D147</f>
        <v>33923974.619999968</v>
      </c>
      <c r="E147" s="39">
        <f>'[1]Investor report - 10 Oct 2023'!E147</f>
        <v>1.1680032242911616E-2</v>
      </c>
      <c r="F147" s="23">
        <f>'[1]Investor report - 10 Oct 2023'!F147</f>
        <v>6.9900000000000004E-2</v>
      </c>
      <c r="G147" s="63">
        <f>'[1]Investor report - 10 Oct 2023'!G147</f>
        <v>0</v>
      </c>
      <c r="H147" s="23">
        <f>'[1]Investor report - 10 Oct 2023'!H147</f>
        <v>0</v>
      </c>
      <c r="I147" s="23">
        <f>'[1]Investor report - 10 Oct 2023'!I147</f>
        <v>0</v>
      </c>
      <c r="J147" s="23">
        <f>'[1]Investor report - 10 Oct 2023'!J147</f>
        <v>6.9900000000000129E-2</v>
      </c>
      <c r="K147" s="5"/>
      <c r="L147" s="5"/>
    </row>
    <row r="148" spans="1:12">
      <c r="A148" s="19" t="str">
        <f>'[1]Investor report - 10 Oct 2023'!A148</f>
        <v>Libor</v>
      </c>
      <c r="B148" s="45">
        <f>'[1]Investor report - 10 Oct 2023'!B148</f>
        <v>0</v>
      </c>
      <c r="C148" s="39">
        <f>'[1]Investor report - 10 Oct 2023'!C148</f>
        <v>0</v>
      </c>
      <c r="D148" s="62">
        <f>'[1]Investor report - 10 Oct 2023'!D148</f>
        <v>0</v>
      </c>
      <c r="E148" s="39">
        <f>'[1]Investor report - 10 Oct 2023'!E148</f>
        <v>0</v>
      </c>
      <c r="F148" s="23">
        <f>'[1]Investor report - 10 Oct 2023'!F148</f>
        <v>0</v>
      </c>
      <c r="G148" s="63">
        <f>'[1]Investor report - 10 Oct 2023'!G148</f>
        <v>0</v>
      </c>
      <c r="H148" s="23">
        <f>'[1]Investor report - 10 Oct 2023'!H148</f>
        <v>0</v>
      </c>
      <c r="I148" s="23">
        <f>'[1]Investor report - 10 Oct 2023'!I148</f>
        <v>0</v>
      </c>
      <c r="J148" s="23">
        <f>'[1]Investor report - 10 Oct 2023'!J148</f>
        <v>0</v>
      </c>
      <c r="K148" s="5"/>
      <c r="L148" s="5"/>
    </row>
    <row r="149" spans="1:12" customFormat="1" ht="15" customHeight="1" thickBot="1">
      <c r="A149" s="64" t="str">
        <f>'[1]Investor report - 10 Oct 2023'!A149</f>
        <v>Total</v>
      </c>
      <c r="B149" s="65">
        <f>'[1]Investor report - 10 Oct 2023'!B149</f>
        <v>21347</v>
      </c>
      <c r="C149" s="66">
        <f>'[1]Investor report - 10 Oct 2023'!C149</f>
        <v>1</v>
      </c>
      <c r="D149" s="67">
        <f>'[1]Investor report - 10 Oct 2023'!D149</f>
        <v>2904441864.0700045</v>
      </c>
      <c r="E149" s="66">
        <f>'[1]Investor report - 10 Oct 2023'!E149</f>
        <v>0.99999999999999989</v>
      </c>
      <c r="F149" s="66">
        <f>'[1]Investor report - 10 Oct 2023'!F149</f>
        <v>2.4008230963876932E-2</v>
      </c>
      <c r="G149" s="68"/>
      <c r="H149" s="66">
        <f>'[1]Investor report - 10 Oct 2023'!H149</f>
        <v>2.1294734815465802E-2</v>
      </c>
      <c r="I149" s="68"/>
      <c r="J149" s="66">
        <f>'[1]Investor report - 10 Oct 2023'!J149</f>
        <v>2.4008230963876932E-2</v>
      </c>
      <c r="K149" s="5"/>
      <c r="L149" s="5"/>
    </row>
    <row r="150" spans="1:12" customFormat="1" ht="15" customHeight="1" thickTop="1">
      <c r="A150" s="5"/>
      <c r="B150" s="56"/>
      <c r="C150" s="56"/>
      <c r="D150" s="5"/>
      <c r="E150" s="56"/>
      <c r="F150" s="5"/>
      <c r="G150" s="5"/>
      <c r="H150" s="5"/>
      <c r="I150" s="5"/>
      <c r="J150" s="5"/>
      <c r="K150" s="5"/>
      <c r="L150" s="5"/>
    </row>
    <row r="151" spans="1:12">
      <c r="A151" s="69" t="s">
        <v>31</v>
      </c>
      <c r="B151" s="56"/>
      <c r="C151" s="5"/>
      <c r="D151" s="5"/>
      <c r="E151" s="5"/>
      <c r="F151" s="5"/>
      <c r="G151" s="5"/>
      <c r="H151" s="5"/>
      <c r="I151" s="5"/>
      <c r="J151" s="5"/>
      <c r="K151" s="5"/>
      <c r="L151" s="5"/>
    </row>
    <row r="152" spans="1:12">
      <c r="A152" s="25" t="s">
        <v>32</v>
      </c>
      <c r="B152" s="70" t="s">
        <v>20</v>
      </c>
      <c r="C152" s="33" t="s">
        <v>21</v>
      </c>
      <c r="D152" s="33" t="s">
        <v>22</v>
      </c>
      <c r="E152" s="33" t="s">
        <v>23</v>
      </c>
      <c r="F152" s="5"/>
      <c r="G152" s="5"/>
      <c r="H152" s="5"/>
      <c r="I152" s="5"/>
      <c r="J152" s="5"/>
      <c r="K152" s="5"/>
      <c r="L152" s="5"/>
    </row>
    <row r="153" spans="1:12">
      <c r="A153" s="19" t="str">
        <f>'[1]Investor report - 10 Oct 2023'!A153</f>
        <v>Current</v>
      </c>
      <c r="B153" s="45">
        <f>'[1]Investor report - 10 Oct 2023'!B153</f>
        <v>21324</v>
      </c>
      <c r="C153" s="39">
        <f>'[1]Investor report - 10 Oct 2023'!C153</f>
        <v>0.99892256523164846</v>
      </c>
      <c r="D153" s="71">
        <f>'[1]Investor report - 10 Oct 2023'!D153</f>
        <v>2900439708.8599997</v>
      </c>
      <c r="E153" s="39">
        <f>'[1]Investor report - 10 Oct 2023'!E153</f>
        <v>0.99862205704321039</v>
      </c>
      <c r="F153" s="5"/>
      <c r="G153" s="5"/>
      <c r="H153" s="5"/>
      <c r="I153" s="5"/>
      <c r="J153" s="5"/>
      <c r="K153" s="5"/>
      <c r="L153" s="5"/>
    </row>
    <row r="154" spans="1:12">
      <c r="A154" s="19" t="str">
        <f>'[1]Investor report - 10 Oct 2023'!A154</f>
        <v>0-1 month in arrears</v>
      </c>
      <c r="B154" s="45">
        <f>'[1]Investor report - 10 Oct 2023'!B154</f>
        <v>21</v>
      </c>
      <c r="C154" s="39">
        <f>'[1]Investor report - 10 Oct 2023'!C154</f>
        <v>9.8374478849487046E-4</v>
      </c>
      <c r="D154" s="62">
        <f>'[1]Investor report - 10 Oct 2023'!D154</f>
        <v>3762511.3400001526</v>
      </c>
      <c r="E154" s="39">
        <f>'[1]Investor report - 10 Oct 2023'!E154</f>
        <v>1.2954335173807675E-3</v>
      </c>
      <c r="F154" s="5"/>
      <c r="G154" s="5"/>
      <c r="H154" s="5"/>
      <c r="I154" s="5"/>
      <c r="J154" s="5"/>
      <c r="K154" s="5"/>
      <c r="L154" s="5"/>
    </row>
    <row r="155" spans="1:12">
      <c r="A155" s="19" t="str">
        <f>'[1]Investor report - 10 Oct 2023'!A155</f>
        <v>1-2 months in arrears</v>
      </c>
      <c r="B155" s="45">
        <f>'[1]Investor report - 10 Oct 2023'!B155</f>
        <v>1</v>
      </c>
      <c r="C155" s="39">
        <f>'[1]Investor report - 10 Oct 2023'!C155</f>
        <v>4.6844989928327164E-5</v>
      </c>
      <c r="D155" s="62">
        <f>'[1]Investor report - 10 Oct 2023'!D155</f>
        <v>143389.59999990463</v>
      </c>
      <c r="E155" s="39">
        <f>'[1]Investor report - 10 Oct 2023'!E155</f>
        <v>4.9369072169677557E-5</v>
      </c>
      <c r="F155" s="5"/>
      <c r="G155" s="5"/>
      <c r="H155" s="5"/>
      <c r="I155" s="5"/>
      <c r="J155" s="5"/>
      <c r="K155" s="5"/>
      <c r="L155" s="5"/>
    </row>
    <row r="156" spans="1:12">
      <c r="A156" s="19" t="str">
        <f>'[1]Investor report - 10 Oct 2023'!A156</f>
        <v>2-3 months in arrears</v>
      </c>
      <c r="B156" s="45">
        <f>'[1]Investor report - 10 Oct 2023'!B156</f>
        <v>0</v>
      </c>
      <c r="C156" s="39">
        <f>'[1]Investor report - 10 Oct 2023'!C156</f>
        <v>0</v>
      </c>
      <c r="D156" s="62">
        <f>'[1]Investor report - 10 Oct 2023'!D156</f>
        <v>0</v>
      </c>
      <c r="E156" s="39">
        <f>'[1]Investor report - 10 Oct 2023'!E156</f>
        <v>0</v>
      </c>
      <c r="F156" s="5"/>
      <c r="G156" s="5"/>
      <c r="H156" s="5"/>
      <c r="I156" s="5"/>
      <c r="J156" s="5"/>
      <c r="K156" s="5"/>
      <c r="L156" s="5"/>
    </row>
    <row r="157" spans="1:12">
      <c r="A157" s="19" t="str">
        <f>'[1]Investor report - 10 Oct 2023'!A157</f>
        <v>3-6 months in arrears</v>
      </c>
      <c r="B157" s="45">
        <f>'[1]Investor report - 10 Oct 2023'!B157</f>
        <v>1</v>
      </c>
      <c r="C157" s="39">
        <f>'[1]Investor report - 10 Oct 2023'!C157</f>
        <v>4.6844989928327164E-5</v>
      </c>
      <c r="D157" s="62">
        <f>'[1]Investor report - 10 Oct 2023'!D157</f>
        <v>96254.269999980927</v>
      </c>
      <c r="E157" s="39">
        <f>'[1]Investor report - 10 Oct 2023'!E157</f>
        <v>3.3140367239129254E-5</v>
      </c>
      <c r="F157" s="5"/>
      <c r="G157" s="5"/>
      <c r="H157" s="5"/>
      <c r="I157" s="5"/>
      <c r="J157" s="5"/>
      <c r="K157" s="5"/>
      <c r="L157" s="5"/>
    </row>
    <row r="158" spans="1:12">
      <c r="A158" s="19" t="str">
        <f>'[1]Investor report - 10 Oct 2023'!A158</f>
        <v>6-12 months in arrears</v>
      </c>
      <c r="B158" s="45">
        <f>'[1]Investor report - 10 Oct 2023'!B158</f>
        <v>0</v>
      </c>
      <c r="C158" s="39">
        <f>'[1]Investor report - 10 Oct 2023'!C158</f>
        <v>0</v>
      </c>
      <c r="D158" s="62">
        <f>'[1]Investor report - 10 Oct 2023'!D158</f>
        <v>0</v>
      </c>
      <c r="E158" s="39">
        <f>'[1]Investor report - 10 Oct 2023'!E158</f>
        <v>0</v>
      </c>
      <c r="F158" s="5"/>
      <c r="G158" s="5"/>
      <c r="H158" s="5"/>
      <c r="I158" s="5"/>
      <c r="J158" s="5"/>
      <c r="K158" s="5"/>
      <c r="L158" s="5"/>
    </row>
    <row r="159" spans="1:12">
      <c r="A159" s="19" t="str">
        <f>'[1]Investor report - 10 Oct 2023'!A159</f>
        <v>12+ months in arrears</v>
      </c>
      <c r="B159" s="72">
        <f>'[1]Investor report - 10 Oct 2023'!B159</f>
        <v>0</v>
      </c>
      <c r="C159" s="39">
        <f>'[1]Investor report - 10 Oct 2023'!C159</f>
        <v>0</v>
      </c>
      <c r="D159" s="62">
        <f>'[1]Investor report - 10 Oct 2023'!D159</f>
        <v>0</v>
      </c>
      <c r="E159" s="39">
        <f>'[1]Investor report - 10 Oct 2023'!E159</f>
        <v>0</v>
      </c>
      <c r="F159" s="5"/>
      <c r="G159" s="5"/>
      <c r="H159" s="5"/>
      <c r="I159" s="5"/>
      <c r="J159" s="5"/>
      <c r="K159" s="5"/>
      <c r="L159" s="5"/>
    </row>
    <row r="160" spans="1:12" customFormat="1" ht="15" customHeight="1" thickBot="1">
      <c r="A160" s="64" t="str">
        <f>'[1]Investor report - 10 Oct 2023'!A160</f>
        <v>Total</v>
      </c>
      <c r="B160" s="65">
        <f>'[1]Investor report - 10 Oct 2023'!B160</f>
        <v>21347</v>
      </c>
      <c r="C160" s="66">
        <f>'[1]Investor report - 10 Oct 2023'!C160</f>
        <v>1</v>
      </c>
      <c r="D160" s="67">
        <f>'[1]Investor report - 10 Oct 2023'!D160</f>
        <v>2904441864.0699997</v>
      </c>
      <c r="E160" s="66">
        <f>'[1]Investor report - 10 Oct 2023'!E160</f>
        <v>1</v>
      </c>
      <c r="F160" s="5"/>
      <c r="G160" s="5"/>
      <c r="H160" s="5"/>
      <c r="I160" s="5"/>
      <c r="J160" s="5"/>
      <c r="K160" s="5"/>
      <c r="L160" s="5"/>
    </row>
    <row r="161" spans="1:12" customFormat="1" ht="15" customHeight="1" thickTop="1">
      <c r="A161" s="5"/>
      <c r="B161" s="56"/>
      <c r="C161" s="5"/>
      <c r="D161" s="5"/>
      <c r="E161" s="73"/>
      <c r="F161" s="5"/>
      <c r="G161" s="5"/>
      <c r="H161" s="5"/>
      <c r="I161" s="5"/>
      <c r="J161" s="5"/>
      <c r="K161" s="5"/>
      <c r="L161" s="5"/>
    </row>
    <row r="162" spans="1:12">
      <c r="A162" s="25" t="s">
        <v>33</v>
      </c>
      <c r="B162" s="70" t="s">
        <v>20</v>
      </c>
      <c r="C162" s="33" t="s">
        <v>21</v>
      </c>
      <c r="D162" s="33" t="s">
        <v>22</v>
      </c>
      <c r="E162" s="33" t="s">
        <v>23</v>
      </c>
      <c r="F162" s="5"/>
      <c r="G162" s="5"/>
      <c r="H162" s="5"/>
      <c r="I162" s="5"/>
      <c r="J162" s="5"/>
      <c r="K162" s="5"/>
      <c r="L162" s="5"/>
    </row>
    <row r="163" spans="1:12">
      <c r="A163" s="19" t="str">
        <f>'[1]Investor report - 10 Oct 2023'!A163</f>
        <v>0-50%</v>
      </c>
      <c r="B163" s="45">
        <f>'[1]Investor report - 10 Oct 2023'!B163</f>
        <v>11881</v>
      </c>
      <c r="C163" s="39">
        <f>'[1]Investor report - 10 Oct 2023'!C163</f>
        <v>0.55656532533845504</v>
      </c>
      <c r="D163" s="62">
        <f>'[1]Investor report - 10 Oct 2023'!D163</f>
        <v>1226048516.78</v>
      </c>
      <c r="E163" s="39">
        <f>'[1]Investor report - 10 Oct 2023'!E163</f>
        <v>0.42212878554984601</v>
      </c>
      <c r="F163" s="5"/>
      <c r="G163" s="5"/>
      <c r="H163" s="5"/>
      <c r="I163" s="5"/>
      <c r="J163" s="5"/>
      <c r="K163" s="5"/>
      <c r="L163" s="5"/>
    </row>
    <row r="164" spans="1:12">
      <c r="A164" s="19" t="str">
        <f>'[1]Investor report - 10 Oct 2023'!A164</f>
        <v>50-55%</v>
      </c>
      <c r="B164" s="45">
        <f>'[1]Investor report - 10 Oct 2023'!B164</f>
        <v>2235</v>
      </c>
      <c r="C164" s="39">
        <f>'[1]Investor report - 10 Oct 2023'!C164</f>
        <v>0.104698552489811</v>
      </c>
      <c r="D164" s="62">
        <f>'[1]Investor report - 10 Oct 2023'!D164</f>
        <v>344480178.06</v>
      </c>
      <c r="E164" s="39">
        <f>'[1]Investor report - 10 Oct 2023'!E164</f>
        <v>0.118604604320528</v>
      </c>
      <c r="F164" s="5"/>
      <c r="G164" s="5"/>
      <c r="H164" s="5"/>
      <c r="I164" s="5"/>
      <c r="J164" s="5"/>
      <c r="K164" s="5"/>
      <c r="L164" s="5"/>
    </row>
    <row r="165" spans="1:12">
      <c r="A165" s="19" t="str">
        <f>'[1]Investor report - 10 Oct 2023'!A165</f>
        <v>55-60%</v>
      </c>
      <c r="B165" s="45">
        <f>'[1]Investor report - 10 Oct 2023'!B165</f>
        <v>2158</v>
      </c>
      <c r="C165" s="39">
        <f>'[1]Investor report - 10 Oct 2023'!C165</f>
        <v>0.10109148826533</v>
      </c>
      <c r="D165" s="62">
        <f>'[1]Investor report - 10 Oct 2023'!D165</f>
        <v>367366800.66000003</v>
      </c>
      <c r="E165" s="39">
        <f>'[1]Investor report - 10 Oct 2023'!E165</f>
        <v>0.12648447373128299</v>
      </c>
      <c r="F165" s="5"/>
      <c r="G165" s="5"/>
      <c r="H165" s="5"/>
      <c r="I165" s="5"/>
      <c r="J165" s="5"/>
      <c r="K165" s="5"/>
      <c r="L165" s="5"/>
    </row>
    <row r="166" spans="1:12">
      <c r="A166" s="19" t="str">
        <f>'[1]Investor report - 10 Oct 2023'!A166</f>
        <v>60-65%</v>
      </c>
      <c r="B166" s="45">
        <f>'[1]Investor report - 10 Oct 2023'!B166</f>
        <v>2090</v>
      </c>
      <c r="C166" s="39">
        <f>'[1]Investor report - 10 Oct 2023'!C166</f>
        <v>9.7906028950203797E-2</v>
      </c>
      <c r="D166" s="62">
        <f>'[1]Investor report - 10 Oct 2023'!D166</f>
        <v>358371113.31</v>
      </c>
      <c r="E166" s="39">
        <f>'[1]Investor report - 10 Oct 2023'!E166</f>
        <v>0.12338725651331001</v>
      </c>
      <c r="F166" s="5"/>
      <c r="G166" s="5"/>
      <c r="H166" s="5"/>
      <c r="I166" s="5"/>
      <c r="J166" s="5"/>
      <c r="K166" s="5"/>
      <c r="L166" s="5"/>
    </row>
    <row r="167" spans="1:12">
      <c r="A167" s="19" t="str">
        <f>'[1]Investor report - 10 Oct 2023'!A167</f>
        <v>65-70%</v>
      </c>
      <c r="B167" s="45">
        <f>'[1]Investor report - 10 Oct 2023'!B167</f>
        <v>2038</v>
      </c>
      <c r="C167" s="39">
        <f>'[1]Investor report - 10 Oct 2023'!C167</f>
        <v>9.5470089473930805E-2</v>
      </c>
      <c r="D167" s="62">
        <f>'[1]Investor report - 10 Oct 2023'!D167</f>
        <v>399922849.26999998</v>
      </c>
      <c r="E167" s="39">
        <f>'[1]Investor report - 10 Oct 2023'!E167</f>
        <v>0.137693528735186</v>
      </c>
      <c r="F167" s="5"/>
      <c r="G167" s="5"/>
      <c r="H167" s="5"/>
      <c r="I167" s="5"/>
      <c r="J167" s="5"/>
      <c r="K167" s="5"/>
      <c r="L167" s="5"/>
    </row>
    <row r="168" spans="1:12">
      <c r="A168" s="19" t="str">
        <f>'[1]Investor report - 10 Oct 2023'!A168</f>
        <v>70-75%</v>
      </c>
      <c r="B168" s="45">
        <f>'[1]Investor report - 10 Oct 2023'!B168</f>
        <v>943</v>
      </c>
      <c r="C168" s="39">
        <f>'[1]Investor report - 10 Oct 2023'!C168</f>
        <v>4.4174825502412501E-2</v>
      </c>
      <c r="D168" s="62">
        <f>'[1]Investor report - 10 Oct 2023'!D168</f>
        <v>207978841.21000001</v>
      </c>
      <c r="E168" s="39">
        <f>'[1]Investor report - 10 Oct 2023'!E168</f>
        <v>7.1607162733344901E-2</v>
      </c>
      <c r="F168" s="5"/>
      <c r="G168" s="5"/>
      <c r="H168" s="5"/>
      <c r="I168" s="5"/>
      <c r="J168" s="5"/>
      <c r="K168" s="5"/>
      <c r="L168" s="5"/>
    </row>
    <row r="169" spans="1:12">
      <c r="A169" s="19" t="str">
        <f>'[1]Investor report - 10 Oct 2023'!A169</f>
        <v>75-80%</v>
      </c>
      <c r="B169" s="45">
        <f>'[1]Investor report - 10 Oct 2023'!B169</f>
        <v>2</v>
      </c>
      <c r="C169" s="39">
        <f>'[1]Investor report - 10 Oct 2023'!C169</f>
        <v>9.3689979856654301E-5</v>
      </c>
      <c r="D169" s="62">
        <f>'[1]Investor report - 10 Oct 2023'!D169</f>
        <v>273564.78000000003</v>
      </c>
      <c r="E169" s="39">
        <f>'[1]Investor report - 10 Oct 2023'!E169</f>
        <v>9.4188416502388893E-5</v>
      </c>
      <c r="F169" s="5"/>
      <c r="G169" s="5"/>
      <c r="H169" s="5"/>
      <c r="I169" s="5"/>
      <c r="J169" s="5"/>
      <c r="K169" s="5"/>
      <c r="L169" s="5"/>
    </row>
    <row r="170" spans="1:12">
      <c r="A170" s="19" t="str">
        <f>'[1]Investor report - 10 Oct 2023'!A170</f>
        <v>80-85%</v>
      </c>
      <c r="B170" s="45">
        <f>'[1]Investor report - 10 Oct 2023'!B170</f>
        <v>0</v>
      </c>
      <c r="C170" s="39">
        <f>'[1]Investor report - 10 Oct 2023'!C170</f>
        <v>0</v>
      </c>
      <c r="D170" s="62">
        <f>'[1]Investor report - 10 Oct 2023'!D170</f>
        <v>0</v>
      </c>
      <c r="E170" s="39">
        <f>'[1]Investor report - 10 Oct 2023'!E170</f>
        <v>0</v>
      </c>
      <c r="F170" s="5"/>
      <c r="G170" s="5"/>
      <c r="H170" s="5"/>
      <c r="I170" s="5"/>
      <c r="J170" s="5"/>
      <c r="K170" s="5"/>
      <c r="L170" s="5"/>
    </row>
    <row r="171" spans="1:12">
      <c r="A171" s="19" t="str">
        <f>'[1]Investor report - 10 Oct 2023'!A171</f>
        <v>85-90%</v>
      </c>
      <c r="B171" s="45">
        <f>'[1]Investor report - 10 Oct 2023'!B171</f>
        <v>0</v>
      </c>
      <c r="C171" s="39">
        <f>'[1]Investor report - 10 Oct 2023'!C171</f>
        <v>0</v>
      </c>
      <c r="D171" s="62">
        <f>'[1]Investor report - 10 Oct 2023'!D171</f>
        <v>0</v>
      </c>
      <c r="E171" s="39">
        <f>'[1]Investor report - 10 Oct 2023'!E171</f>
        <v>0</v>
      </c>
      <c r="F171" s="5"/>
      <c r="G171" s="5"/>
      <c r="H171" s="5"/>
      <c r="I171" s="5"/>
      <c r="J171" s="5"/>
      <c r="K171" s="5"/>
      <c r="L171" s="5"/>
    </row>
    <row r="172" spans="1:12">
      <c r="A172" s="19" t="str">
        <f>'[1]Investor report - 10 Oct 2023'!A172</f>
        <v>90-95%</v>
      </c>
      <c r="B172" s="45">
        <f>'[1]Investor report - 10 Oct 2023'!B172</f>
        <v>0</v>
      </c>
      <c r="C172" s="39">
        <f>'[1]Investor report - 10 Oct 2023'!C172</f>
        <v>0</v>
      </c>
      <c r="D172" s="62">
        <f>'[1]Investor report - 10 Oct 2023'!D172</f>
        <v>0</v>
      </c>
      <c r="E172" s="39">
        <f>'[1]Investor report - 10 Oct 2023'!E172</f>
        <v>0</v>
      </c>
      <c r="F172" s="5"/>
      <c r="G172" s="5"/>
      <c r="H172" s="5"/>
      <c r="I172" s="5"/>
      <c r="J172" s="5"/>
      <c r="K172" s="5"/>
      <c r="L172" s="5"/>
    </row>
    <row r="173" spans="1:12">
      <c r="A173" s="19" t="str">
        <f>'[1]Investor report - 10 Oct 2023'!A173</f>
        <v>95-100%</v>
      </c>
      <c r="B173" s="45">
        <f>'[1]Investor report - 10 Oct 2023'!B173</f>
        <v>0</v>
      </c>
      <c r="C173" s="39">
        <f>'[1]Investor report - 10 Oct 2023'!C173</f>
        <v>0</v>
      </c>
      <c r="D173" s="62">
        <f>'[1]Investor report - 10 Oct 2023'!D173</f>
        <v>0</v>
      </c>
      <c r="E173" s="39">
        <f>'[1]Investor report - 10 Oct 2023'!E173</f>
        <v>0</v>
      </c>
      <c r="F173" s="5"/>
      <c r="G173" s="5"/>
      <c r="H173" s="5"/>
      <c r="I173" s="5"/>
      <c r="J173" s="5"/>
      <c r="K173" s="5"/>
      <c r="L173" s="5"/>
    </row>
    <row r="174" spans="1:12">
      <c r="A174" s="19" t="str">
        <f>'[1]Investor report - 10 Oct 2023'!A174</f>
        <v>100-105%</v>
      </c>
      <c r="B174" s="45">
        <f>'[1]Investor report - 10 Oct 2023'!B174</f>
        <v>0</v>
      </c>
      <c r="C174" s="39">
        <f>'[1]Investor report - 10 Oct 2023'!C174</f>
        <v>0</v>
      </c>
      <c r="D174" s="62">
        <f>'[1]Investor report - 10 Oct 2023'!D174</f>
        <v>0</v>
      </c>
      <c r="E174" s="39">
        <f>'[1]Investor report - 10 Oct 2023'!E174</f>
        <v>0</v>
      </c>
      <c r="F174" s="5"/>
      <c r="G174" s="5"/>
      <c r="H174" s="5"/>
      <c r="I174" s="5"/>
      <c r="J174" s="5"/>
      <c r="K174" s="5"/>
      <c r="L174" s="5"/>
    </row>
    <row r="175" spans="1:12">
      <c r="A175" s="19" t="str">
        <f>'[1]Investor report - 10 Oct 2023'!A175</f>
        <v>105-110%</v>
      </c>
      <c r="B175" s="45">
        <f>'[1]Investor report - 10 Oct 2023'!B175</f>
        <v>0</v>
      </c>
      <c r="C175" s="39">
        <f>'[1]Investor report - 10 Oct 2023'!C175</f>
        <v>0</v>
      </c>
      <c r="D175" s="62">
        <f>'[1]Investor report - 10 Oct 2023'!D175</f>
        <v>0</v>
      </c>
      <c r="E175" s="39">
        <f>'[1]Investor report - 10 Oct 2023'!E175</f>
        <v>0</v>
      </c>
      <c r="F175" s="5"/>
      <c r="G175" s="5"/>
      <c r="H175" s="5"/>
      <c r="I175" s="5"/>
      <c r="J175" s="5"/>
      <c r="K175" s="5"/>
      <c r="L175" s="5"/>
    </row>
    <row r="176" spans="1:12">
      <c r="A176" s="19" t="str">
        <f>'[1]Investor report - 10 Oct 2023'!A176</f>
        <v>110-125%</v>
      </c>
      <c r="B176" s="45">
        <f>'[1]Investor report - 10 Oct 2023'!B176</f>
        <v>0</v>
      </c>
      <c r="C176" s="39">
        <f>'[1]Investor report - 10 Oct 2023'!C176</f>
        <v>0</v>
      </c>
      <c r="D176" s="62">
        <f>'[1]Investor report - 10 Oct 2023'!D176</f>
        <v>0</v>
      </c>
      <c r="E176" s="39">
        <f>'[1]Investor report - 10 Oct 2023'!E176</f>
        <v>0</v>
      </c>
      <c r="F176" s="5"/>
      <c r="G176" s="5"/>
      <c r="H176" s="5"/>
      <c r="I176" s="5"/>
      <c r="J176" s="5"/>
      <c r="K176" s="5"/>
      <c r="L176" s="5"/>
    </row>
    <row r="177" spans="1:12">
      <c r="A177" s="19" t="str">
        <f>'[1]Investor report - 10 Oct 2023'!A177</f>
        <v>125%+</v>
      </c>
      <c r="B177" s="45">
        <f>'[1]Investor report - 10 Oct 2023'!B177</f>
        <v>0</v>
      </c>
      <c r="C177" s="39">
        <f>'[1]Investor report - 10 Oct 2023'!C177</f>
        <v>0</v>
      </c>
      <c r="D177" s="62">
        <f>'[1]Investor report - 10 Oct 2023'!D177</f>
        <v>0</v>
      </c>
      <c r="E177" s="39">
        <f>'[1]Investor report - 10 Oct 2023'!E177</f>
        <v>0</v>
      </c>
      <c r="F177" s="5"/>
      <c r="G177" s="5"/>
      <c r="H177" s="5"/>
      <c r="I177" s="5"/>
      <c r="J177" s="5"/>
      <c r="K177" s="5"/>
      <c r="L177" s="5"/>
    </row>
    <row r="178" spans="1:12" customFormat="1" ht="15" customHeight="1" thickBot="1">
      <c r="A178" s="64" t="str">
        <f>'[1]Investor report - 10 Oct 2023'!A178</f>
        <v>Total</v>
      </c>
      <c r="B178" s="65">
        <f>'[1]Investor report - 10 Oct 2023'!B178</f>
        <v>21347</v>
      </c>
      <c r="C178" s="66">
        <f>'[1]Investor report - 10 Oct 2023'!C178</f>
        <v>0.99999999999999978</v>
      </c>
      <c r="D178" s="67">
        <f>'[1]Investor report - 10 Oct 2023'!D178</f>
        <v>2904441864.0700002</v>
      </c>
      <c r="E178" s="66">
        <f>'[1]Investor report - 10 Oct 2023'!E178</f>
        <v>1.0000000000000004</v>
      </c>
      <c r="F178" s="5"/>
      <c r="G178" s="5"/>
      <c r="H178" s="5"/>
      <c r="I178" s="5"/>
      <c r="J178" s="5"/>
      <c r="K178" s="5"/>
      <c r="L178" s="5"/>
    </row>
    <row r="179" spans="1:12" customFormat="1" ht="15" customHeight="1" thickTop="1">
      <c r="A179" s="5"/>
      <c r="B179" s="56"/>
      <c r="C179" s="5"/>
      <c r="D179" s="5"/>
      <c r="E179" s="5"/>
      <c r="F179" s="5"/>
      <c r="G179" s="5"/>
      <c r="H179" s="5"/>
      <c r="I179" s="5"/>
      <c r="J179" s="5"/>
      <c r="K179" s="5"/>
      <c r="L179" s="5"/>
    </row>
    <row r="180" spans="1:12">
      <c r="A180" s="25" t="s">
        <v>34</v>
      </c>
      <c r="B180" s="70" t="s">
        <v>20</v>
      </c>
      <c r="C180" s="33" t="s">
        <v>21</v>
      </c>
      <c r="D180" s="33" t="s">
        <v>22</v>
      </c>
      <c r="E180" s="33" t="s">
        <v>23</v>
      </c>
      <c r="F180" s="5"/>
      <c r="G180" s="5"/>
      <c r="H180" s="5"/>
      <c r="I180" s="5"/>
      <c r="J180" s="5"/>
      <c r="K180" s="5"/>
      <c r="L180" s="5"/>
    </row>
    <row r="181" spans="1:12">
      <c r="A181" s="19" t="str">
        <f>'[1]Investor report - 10 Oct 2023'!A181</f>
        <v>0-50%</v>
      </c>
      <c r="B181" s="45">
        <f>'[1]Investor report - 10 Oct 2023'!B181</f>
        <v>15004</v>
      </c>
      <c r="C181" s="39">
        <f>'[1]Investor report - 10 Oct 2023'!C181</f>
        <v>0.70286222888462102</v>
      </c>
      <c r="D181" s="62">
        <f>'[1]Investor report - 10 Oct 2023'!D181</f>
        <v>1681026050.1600001</v>
      </c>
      <c r="E181" s="39">
        <f>'[1]Investor report - 10 Oct 2023'!E181</f>
        <v>0.57877765465216602</v>
      </c>
      <c r="F181" s="5"/>
      <c r="G181" s="5"/>
      <c r="H181" s="5"/>
      <c r="I181" s="5"/>
      <c r="J181" s="5"/>
      <c r="K181" s="5"/>
      <c r="L181" s="5"/>
    </row>
    <row r="182" spans="1:12">
      <c r="A182" s="19" t="str">
        <f>'[1]Investor report - 10 Oct 2023'!A182</f>
        <v>50-55%</v>
      </c>
      <c r="B182" s="45">
        <f>'[1]Investor report - 10 Oct 2023'!B182</f>
        <v>1968</v>
      </c>
      <c r="C182" s="39">
        <f>'[1]Investor report - 10 Oct 2023'!C182</f>
        <v>9.2190940178947897E-2</v>
      </c>
      <c r="D182" s="62">
        <f>'[1]Investor report - 10 Oct 2023'!D182</f>
        <v>336266300.11000001</v>
      </c>
      <c r="E182" s="39">
        <f>'[1]Investor report - 10 Oct 2023'!E182</f>
        <v>0.115776564258301</v>
      </c>
      <c r="F182" s="5"/>
      <c r="G182" s="5"/>
      <c r="H182" s="5"/>
      <c r="I182" s="5"/>
      <c r="J182" s="5"/>
      <c r="K182" s="5"/>
      <c r="L182" s="5"/>
    </row>
    <row r="183" spans="1:12">
      <c r="A183" s="19" t="str">
        <f>'[1]Investor report - 10 Oct 2023'!A183</f>
        <v>55-60%</v>
      </c>
      <c r="B183" s="45">
        <f>'[1]Investor report - 10 Oct 2023'!B183</f>
        <v>1630</v>
      </c>
      <c r="C183" s="39">
        <f>'[1]Investor report - 10 Oct 2023'!C183</f>
        <v>7.6357333583173301E-2</v>
      </c>
      <c r="D183" s="62">
        <f>'[1]Investor report - 10 Oct 2023'!D183</f>
        <v>295420651.92000002</v>
      </c>
      <c r="E183" s="39">
        <f>'[1]Investor report - 10 Oct 2023'!E183</f>
        <v>0.101713398217593</v>
      </c>
      <c r="F183" s="5"/>
      <c r="G183" s="5"/>
      <c r="H183" s="5"/>
      <c r="I183" s="5"/>
      <c r="J183" s="5"/>
      <c r="K183" s="5"/>
      <c r="L183" s="5"/>
    </row>
    <row r="184" spans="1:12">
      <c r="A184" s="19" t="str">
        <f>'[1]Investor report - 10 Oct 2023'!A184</f>
        <v>60-65%</v>
      </c>
      <c r="B184" s="45">
        <f>'[1]Investor report - 10 Oct 2023'!B184</f>
        <v>1242</v>
      </c>
      <c r="C184" s="39">
        <f>'[1]Investor report - 10 Oct 2023'!C184</f>
        <v>5.8181477490982299E-2</v>
      </c>
      <c r="D184" s="62">
        <f>'[1]Investor report - 10 Oct 2023'!D184</f>
        <v>255665475.72</v>
      </c>
      <c r="E184" s="39">
        <f>'[1]Investor report - 10 Oct 2023'!E184</f>
        <v>8.8025681933166802E-2</v>
      </c>
      <c r="F184" s="5"/>
      <c r="G184" s="5"/>
      <c r="H184" s="5"/>
      <c r="I184" s="5"/>
      <c r="J184" s="5"/>
      <c r="K184" s="5"/>
      <c r="L184" s="5"/>
    </row>
    <row r="185" spans="1:12">
      <c r="A185" s="19" t="str">
        <f>'[1]Investor report - 10 Oct 2023'!A185</f>
        <v>65-70%</v>
      </c>
      <c r="B185" s="45">
        <f>'[1]Investor report - 10 Oct 2023'!B185</f>
        <v>955</v>
      </c>
      <c r="C185" s="39">
        <f>'[1]Investor report - 10 Oct 2023'!C185</f>
        <v>4.4736965381552397E-2</v>
      </c>
      <c r="D185" s="62">
        <f>'[1]Investor report - 10 Oct 2023'!D185</f>
        <v>209734250.40000001</v>
      </c>
      <c r="E185" s="39">
        <f>'[1]Investor report - 10 Oct 2023'!E185</f>
        <v>7.2211550520105403E-2</v>
      </c>
      <c r="F185" s="5"/>
      <c r="G185" s="5"/>
      <c r="H185" s="5"/>
      <c r="I185" s="5"/>
      <c r="J185" s="5"/>
      <c r="K185" s="5"/>
      <c r="L185" s="5"/>
    </row>
    <row r="186" spans="1:12">
      <c r="A186" s="19" t="str">
        <f>'[1]Investor report - 10 Oct 2023'!A186</f>
        <v>70-75%</v>
      </c>
      <c r="B186" s="45">
        <f>'[1]Investor report - 10 Oct 2023'!B186</f>
        <v>496</v>
      </c>
      <c r="C186" s="39">
        <f>'[1]Investor report - 10 Oct 2023'!C186</f>
        <v>2.3235115004450298E-2</v>
      </c>
      <c r="D186" s="62">
        <f>'[1]Investor report - 10 Oct 2023'!D186</f>
        <v>114642309.48999999</v>
      </c>
      <c r="E186" s="39">
        <f>'[1]Investor report - 10 Oct 2023'!E186</f>
        <v>3.9471373453263597E-2</v>
      </c>
      <c r="F186" s="5"/>
      <c r="G186" s="5"/>
      <c r="H186" s="5"/>
      <c r="I186" s="5"/>
      <c r="J186" s="5"/>
      <c r="K186" s="5"/>
      <c r="L186" s="5"/>
    </row>
    <row r="187" spans="1:12">
      <c r="A187" s="19" t="str">
        <f>'[1]Investor report - 10 Oct 2023'!A187</f>
        <v>75-80%</v>
      </c>
      <c r="B187" s="45">
        <f>'[1]Investor report - 10 Oct 2023'!B187</f>
        <v>48</v>
      </c>
      <c r="C187" s="39">
        <f>'[1]Investor report - 10 Oct 2023'!C187</f>
        <v>2.2485595165597002E-3</v>
      </c>
      <c r="D187" s="62">
        <f>'[1]Investor report - 10 Oct 2023'!D187</f>
        <v>11281343.689999999</v>
      </c>
      <c r="E187" s="39">
        <f>'[1]Investor report - 10 Oct 2023'!E187</f>
        <v>3.8841692201032501E-3</v>
      </c>
      <c r="F187" s="5"/>
      <c r="G187" s="5"/>
      <c r="H187" s="5"/>
      <c r="I187" s="5"/>
      <c r="J187" s="5"/>
      <c r="K187" s="5"/>
      <c r="L187" s="5"/>
    </row>
    <row r="188" spans="1:12">
      <c r="A188" s="19" t="str">
        <f>'[1]Investor report - 10 Oct 2023'!A188</f>
        <v>80-85%</v>
      </c>
      <c r="B188" s="45">
        <f>'[1]Investor report - 10 Oct 2023'!B188</f>
        <v>4</v>
      </c>
      <c r="C188" s="39">
        <f>'[1]Investor report - 10 Oct 2023'!C188</f>
        <v>1.8737995971330901E-4</v>
      </c>
      <c r="D188" s="62">
        <f>'[1]Investor report - 10 Oct 2023'!D188</f>
        <v>405482.58</v>
      </c>
      <c r="E188" s="39">
        <f>'[1]Investor report - 10 Oct 2023'!E188</f>
        <v>1.39607745300778E-4</v>
      </c>
      <c r="F188" s="5"/>
      <c r="G188" s="5"/>
      <c r="H188" s="5"/>
      <c r="I188" s="5"/>
      <c r="J188" s="5"/>
      <c r="K188" s="5"/>
      <c r="L188" s="5"/>
    </row>
    <row r="189" spans="1:12">
      <c r="A189" s="19" t="str">
        <f>'[1]Investor report - 10 Oct 2023'!A189</f>
        <v>85-90%</v>
      </c>
      <c r="B189" s="45">
        <f>'[1]Investor report - 10 Oct 2023'!B189</f>
        <v>0</v>
      </c>
      <c r="C189" s="39">
        <f>'[1]Investor report - 10 Oct 2023'!C189</f>
        <v>0</v>
      </c>
      <c r="D189" s="62">
        <f>'[1]Investor report - 10 Oct 2023'!D189</f>
        <v>0</v>
      </c>
      <c r="E189" s="39">
        <f>'[1]Investor report - 10 Oct 2023'!E189</f>
        <v>0</v>
      </c>
      <c r="F189" s="5"/>
      <c r="G189" s="5"/>
      <c r="H189" s="5"/>
      <c r="I189" s="5"/>
      <c r="J189" s="5"/>
      <c r="K189" s="5"/>
      <c r="L189" s="5"/>
    </row>
    <row r="190" spans="1:12">
      <c r="A190" s="19" t="str">
        <f>'[1]Investor report - 10 Oct 2023'!A190</f>
        <v>90-95%</v>
      </c>
      <c r="B190" s="45">
        <f>'[1]Investor report - 10 Oct 2023'!B190</f>
        <v>0</v>
      </c>
      <c r="C190" s="39">
        <f>'[1]Investor report - 10 Oct 2023'!C190</f>
        <v>0</v>
      </c>
      <c r="D190" s="62">
        <f>'[1]Investor report - 10 Oct 2023'!D190</f>
        <v>0</v>
      </c>
      <c r="E190" s="39">
        <f>'[1]Investor report - 10 Oct 2023'!E190</f>
        <v>0</v>
      </c>
      <c r="F190" s="5"/>
      <c r="G190" s="5"/>
      <c r="H190" s="5"/>
      <c r="I190" s="5"/>
      <c r="J190" s="5"/>
      <c r="K190" s="5"/>
      <c r="L190" s="5"/>
    </row>
    <row r="191" spans="1:12">
      <c r="A191" s="19" t="str">
        <f>'[1]Investor report - 10 Oct 2023'!A191</f>
        <v>95-100%</v>
      </c>
      <c r="B191" s="45">
        <f>'[1]Investor report - 10 Oct 2023'!B191</f>
        <v>0</v>
      </c>
      <c r="C191" s="39">
        <f>'[1]Investor report - 10 Oct 2023'!C191</f>
        <v>0</v>
      </c>
      <c r="D191" s="62">
        <f>'[1]Investor report - 10 Oct 2023'!D191</f>
        <v>0</v>
      </c>
      <c r="E191" s="39">
        <f>'[1]Investor report - 10 Oct 2023'!E191</f>
        <v>0</v>
      </c>
      <c r="F191" s="5"/>
      <c r="G191" s="5"/>
      <c r="H191" s="5"/>
      <c r="I191" s="5"/>
      <c r="J191" s="5"/>
      <c r="K191" s="5"/>
      <c r="L191" s="5"/>
    </row>
    <row r="192" spans="1:12">
      <c r="A192" s="19" t="str">
        <f>'[1]Investor report - 10 Oct 2023'!A192</f>
        <v>100-105%</v>
      </c>
      <c r="B192" s="45">
        <f>'[1]Investor report - 10 Oct 2023'!B192</f>
        <v>0</v>
      </c>
      <c r="C192" s="39">
        <f>'[1]Investor report - 10 Oct 2023'!C192</f>
        <v>0</v>
      </c>
      <c r="D192" s="62">
        <f>'[1]Investor report - 10 Oct 2023'!D192</f>
        <v>0</v>
      </c>
      <c r="E192" s="39">
        <f>'[1]Investor report - 10 Oct 2023'!E192</f>
        <v>0</v>
      </c>
      <c r="F192" s="5"/>
      <c r="G192" s="5"/>
      <c r="H192" s="5"/>
      <c r="I192" s="5"/>
      <c r="J192" s="5"/>
      <c r="K192" s="5"/>
      <c r="L192" s="5"/>
    </row>
    <row r="193" spans="1:12">
      <c r="A193" s="19" t="str">
        <f>'[1]Investor report - 10 Oct 2023'!A193</f>
        <v>105-110%</v>
      </c>
      <c r="B193" s="45">
        <f>'[1]Investor report - 10 Oct 2023'!B193</f>
        <v>0</v>
      </c>
      <c r="C193" s="39">
        <f>'[1]Investor report - 10 Oct 2023'!C193</f>
        <v>0</v>
      </c>
      <c r="D193" s="62">
        <f>'[1]Investor report - 10 Oct 2023'!D193</f>
        <v>0</v>
      </c>
      <c r="E193" s="39">
        <f>'[1]Investor report - 10 Oct 2023'!E193</f>
        <v>0</v>
      </c>
      <c r="F193" s="5"/>
      <c r="G193" s="5"/>
      <c r="H193" s="5"/>
      <c r="I193" s="5"/>
      <c r="J193" s="5"/>
      <c r="K193" s="5"/>
      <c r="L193" s="5"/>
    </row>
    <row r="194" spans="1:12">
      <c r="A194" s="19" t="str">
        <f>'[1]Investor report - 10 Oct 2023'!A194</f>
        <v>110-125%</v>
      </c>
      <c r="B194" s="45">
        <f>'[1]Investor report - 10 Oct 2023'!B194</f>
        <v>0</v>
      </c>
      <c r="C194" s="39">
        <f>'[1]Investor report - 10 Oct 2023'!C194</f>
        <v>0</v>
      </c>
      <c r="D194" s="62">
        <f>'[1]Investor report - 10 Oct 2023'!D194</f>
        <v>0</v>
      </c>
      <c r="E194" s="39">
        <f>'[1]Investor report - 10 Oct 2023'!E194</f>
        <v>0</v>
      </c>
      <c r="F194" s="5"/>
      <c r="G194" s="5"/>
      <c r="H194" s="5"/>
      <c r="I194" s="5"/>
      <c r="J194" s="5"/>
      <c r="K194" s="5"/>
      <c r="L194" s="5"/>
    </row>
    <row r="195" spans="1:12">
      <c r="A195" s="19" t="str">
        <f>'[1]Investor report - 10 Oct 2023'!A195</f>
        <v>125%+</v>
      </c>
      <c r="B195" s="45">
        <f>'[1]Investor report - 10 Oct 2023'!B195</f>
        <v>0</v>
      </c>
      <c r="C195" s="39">
        <f>'[1]Investor report - 10 Oct 2023'!C195</f>
        <v>0</v>
      </c>
      <c r="D195" s="62">
        <f>'[1]Investor report - 10 Oct 2023'!D195</f>
        <v>0</v>
      </c>
      <c r="E195" s="39">
        <f>'[1]Investor report - 10 Oct 2023'!E195</f>
        <v>0</v>
      </c>
      <c r="F195" s="5"/>
      <c r="G195" s="5"/>
      <c r="H195" s="5"/>
      <c r="I195" s="5"/>
      <c r="J195" s="5"/>
      <c r="K195" s="5"/>
      <c r="L195" s="5"/>
    </row>
    <row r="196" spans="1:12" customFormat="1" ht="15" customHeight="1" thickBot="1">
      <c r="A196" s="64" t="str">
        <f>'[1]Investor report - 10 Oct 2023'!A196</f>
        <v>Total</v>
      </c>
      <c r="B196" s="65">
        <f>'[1]Investor report - 10 Oct 2023'!B196</f>
        <v>21347</v>
      </c>
      <c r="C196" s="66">
        <f>'[1]Investor report - 10 Oct 2023'!C196</f>
        <v>1.0000000000000002</v>
      </c>
      <c r="D196" s="67">
        <f>'[1]Investor report - 10 Oct 2023'!D196</f>
        <v>2904441864.0699997</v>
      </c>
      <c r="E196" s="66">
        <f>'[1]Investor report - 10 Oct 2023'!E196</f>
        <v>0.99999999999999978</v>
      </c>
      <c r="F196" s="5"/>
      <c r="G196" s="5"/>
      <c r="H196" s="5"/>
      <c r="I196" s="5"/>
      <c r="J196" s="5"/>
      <c r="K196" s="5"/>
      <c r="L196" s="5"/>
    </row>
    <row r="197" spans="1:12" customFormat="1" ht="15" customHeight="1" thickTop="1">
      <c r="A197" s="5"/>
      <c r="B197" s="56"/>
      <c r="C197" s="5"/>
      <c r="D197" s="74"/>
      <c r="E197" s="5"/>
      <c r="F197" s="5"/>
      <c r="G197" s="5"/>
      <c r="H197" s="5"/>
      <c r="I197" s="5"/>
      <c r="J197" s="5"/>
      <c r="K197" s="5"/>
      <c r="L197" s="5"/>
    </row>
    <row r="198" spans="1:12">
      <c r="A198" s="25" t="s">
        <v>35</v>
      </c>
      <c r="B198" s="70" t="s">
        <v>20</v>
      </c>
      <c r="C198" s="33" t="s">
        <v>21</v>
      </c>
      <c r="D198" s="75" t="s">
        <v>22</v>
      </c>
      <c r="E198" s="33" t="s">
        <v>23</v>
      </c>
      <c r="F198" s="5"/>
      <c r="G198" s="5"/>
      <c r="H198" s="5"/>
      <c r="I198" s="5"/>
      <c r="J198" s="5"/>
      <c r="K198" s="5"/>
      <c r="L198" s="5"/>
    </row>
    <row r="199" spans="1:12">
      <c r="A199" s="19" t="str">
        <f>'[1]Investor report - 10 Oct 2023'!A199</f>
        <v>0-5,000</v>
      </c>
      <c r="B199" s="45">
        <f>'[1]Investor report - 10 Oct 2023'!B199</f>
        <v>357</v>
      </c>
      <c r="C199" s="39">
        <f>'[1]Investor report - 10 Oct 2023'!C199</f>
        <v>1.6723661404412799E-2</v>
      </c>
      <c r="D199" s="62">
        <f>'[1]Investor report - 10 Oct 2023'!D199</f>
        <v>1116377.0900000001</v>
      </c>
      <c r="E199" s="39">
        <f>'[1]Investor report - 10 Oct 2023'!E199</f>
        <v>3.8436888815382198E-4</v>
      </c>
      <c r="F199" s="5"/>
      <c r="G199" s="5"/>
      <c r="H199" s="5"/>
      <c r="I199" s="5"/>
      <c r="J199" s="5"/>
      <c r="K199" s="5"/>
      <c r="L199" s="5"/>
    </row>
    <row r="200" spans="1:12">
      <c r="A200" s="19" t="str">
        <f>'[1]Investor report - 10 Oct 2023'!A200</f>
        <v>5,000-10,000</v>
      </c>
      <c r="B200" s="45">
        <f>'[1]Investor report - 10 Oct 2023'!B200</f>
        <v>694</v>
      </c>
      <c r="C200" s="39">
        <f>'[1]Investor report - 10 Oct 2023'!C200</f>
        <v>3.2510423010259103E-2</v>
      </c>
      <c r="D200" s="62">
        <f>'[1]Investor report - 10 Oct 2023'!D200</f>
        <v>5547577.4400000004</v>
      </c>
      <c r="E200" s="39">
        <f>'[1]Investor report - 10 Oct 2023'!E200</f>
        <v>1.9100321850567801E-3</v>
      </c>
      <c r="F200" s="5"/>
      <c r="G200" s="5"/>
      <c r="H200" s="5"/>
      <c r="I200" s="5"/>
      <c r="J200" s="5"/>
      <c r="K200" s="5"/>
      <c r="L200" s="5"/>
    </row>
    <row r="201" spans="1:12">
      <c r="A201" s="19" t="str">
        <f>'[1]Investor report - 10 Oct 2023'!A201</f>
        <v>10,000-25,000</v>
      </c>
      <c r="B201" s="45">
        <f>'[1]Investor report - 10 Oct 2023'!B201</f>
        <v>1876</v>
      </c>
      <c r="C201" s="39">
        <f>'[1]Investor report - 10 Oct 2023'!C201</f>
        <v>8.7881201105541804E-2</v>
      </c>
      <c r="D201" s="62">
        <f>'[1]Investor report - 10 Oct 2023'!D201</f>
        <v>32385193.57</v>
      </c>
      <c r="E201" s="39">
        <f>'[1]Investor report - 10 Oct 2023'!E201</f>
        <v>1.11502295744417E-2</v>
      </c>
      <c r="F201" s="5"/>
      <c r="G201" s="5"/>
      <c r="H201" s="5"/>
      <c r="I201" s="5"/>
      <c r="J201" s="5"/>
      <c r="K201" s="5"/>
      <c r="L201" s="5"/>
    </row>
    <row r="202" spans="1:12">
      <c r="A202" s="19" t="str">
        <f>'[1]Investor report - 10 Oct 2023'!A202</f>
        <v>25,000-50,000</v>
      </c>
      <c r="B202" s="45">
        <f>'[1]Investor report - 10 Oct 2023'!B202</f>
        <v>2661</v>
      </c>
      <c r="C202" s="39">
        <f>'[1]Investor report - 10 Oct 2023'!C202</f>
        <v>0.124654518199279</v>
      </c>
      <c r="D202" s="62">
        <f>'[1]Investor report - 10 Oct 2023'!D202</f>
        <v>99655312.150000006</v>
      </c>
      <c r="E202" s="39">
        <f>'[1]Investor report - 10 Oct 2023'!E202</f>
        <v>3.4311346831488197E-2</v>
      </c>
      <c r="F202" s="5"/>
      <c r="G202" s="5"/>
      <c r="H202" s="5"/>
      <c r="I202" s="5"/>
      <c r="J202" s="5"/>
      <c r="K202" s="5"/>
      <c r="L202" s="5"/>
    </row>
    <row r="203" spans="1:12">
      <c r="A203" s="19" t="str">
        <f>'[1]Investor report - 10 Oct 2023'!A203</f>
        <v>50,000-75,000</v>
      </c>
      <c r="B203" s="45">
        <f>'[1]Investor report - 10 Oct 2023'!B203</f>
        <v>2411</v>
      </c>
      <c r="C203" s="39">
        <f>'[1]Investor report - 10 Oct 2023'!C203</f>
        <v>0.11294327071719699</v>
      </c>
      <c r="D203" s="62">
        <f>'[1]Investor report - 10 Oct 2023'!D203</f>
        <v>150611266.08000001</v>
      </c>
      <c r="E203" s="39">
        <f>'[1]Investor report - 10 Oct 2023'!E203</f>
        <v>5.1855493457509998E-2</v>
      </c>
      <c r="F203" s="5"/>
      <c r="G203" s="5"/>
      <c r="H203" s="5"/>
      <c r="I203" s="5"/>
      <c r="J203" s="5"/>
      <c r="K203" s="5"/>
      <c r="L203" s="5"/>
    </row>
    <row r="204" spans="1:12">
      <c r="A204" s="19" t="str">
        <f>'[1]Investor report - 10 Oct 2023'!A204</f>
        <v>75,000-100,000</v>
      </c>
      <c r="B204" s="45">
        <f>'[1]Investor report - 10 Oct 2023'!B204</f>
        <v>2339</v>
      </c>
      <c r="C204" s="39">
        <f>'[1]Investor report - 10 Oct 2023'!C204</f>
        <v>0.10957043144235699</v>
      </c>
      <c r="D204" s="62">
        <f>'[1]Investor report - 10 Oct 2023'!D204</f>
        <v>204009922.22</v>
      </c>
      <c r="E204" s="39">
        <f>'[1]Investor report - 10 Oct 2023'!E204</f>
        <v>7.02406630147248E-2</v>
      </c>
      <c r="F204" s="5"/>
      <c r="G204" s="5"/>
      <c r="H204" s="5"/>
      <c r="I204" s="5"/>
      <c r="J204" s="5"/>
      <c r="K204" s="5"/>
      <c r="L204" s="5"/>
    </row>
    <row r="205" spans="1:12">
      <c r="A205" s="19" t="str">
        <f>'[1]Investor report - 10 Oct 2023'!A205</f>
        <v>100,000-150,000</v>
      </c>
      <c r="B205" s="45">
        <f>'[1]Investor report - 10 Oct 2023'!B205</f>
        <v>3867</v>
      </c>
      <c r="C205" s="39">
        <f>'[1]Investor report - 10 Oct 2023'!C205</f>
        <v>0.18114957605284099</v>
      </c>
      <c r="D205" s="62">
        <f>'[1]Investor report - 10 Oct 2023'!D205</f>
        <v>477772044.77999997</v>
      </c>
      <c r="E205" s="39">
        <f>'[1]Investor report - 10 Oct 2023'!E205</f>
        <v>0.164497024605787</v>
      </c>
      <c r="F205" s="5"/>
      <c r="G205" s="5"/>
      <c r="H205" s="5"/>
      <c r="I205" s="5"/>
      <c r="J205" s="5"/>
      <c r="K205" s="5"/>
      <c r="L205" s="5"/>
    </row>
    <row r="206" spans="1:12">
      <c r="A206" s="19" t="str">
        <f>'[1]Investor report - 10 Oct 2023'!A206</f>
        <v>150,000-200,000</v>
      </c>
      <c r="B206" s="45">
        <f>'[1]Investor report - 10 Oct 2023'!B206</f>
        <v>2533</v>
      </c>
      <c r="C206" s="39">
        <f>'[1]Investor report - 10 Oct 2023'!C206</f>
        <v>0.11865835948845301</v>
      </c>
      <c r="D206" s="62">
        <f>'[1]Investor report - 10 Oct 2023'!D206</f>
        <v>438986148.07999998</v>
      </c>
      <c r="E206" s="39">
        <f>'[1]Investor report - 10 Oct 2023'!E206</f>
        <v>0.15114303147553701</v>
      </c>
      <c r="F206" s="5"/>
      <c r="G206" s="5"/>
      <c r="H206" s="5"/>
      <c r="I206" s="5"/>
      <c r="J206" s="5"/>
      <c r="K206" s="5"/>
      <c r="L206" s="5"/>
    </row>
    <row r="207" spans="1:12">
      <c r="A207" s="19" t="str">
        <f>'[1]Investor report - 10 Oct 2023'!A207</f>
        <v>200,000-250,000</v>
      </c>
      <c r="B207" s="45">
        <f>'[1]Investor report - 10 Oct 2023'!B207</f>
        <v>1577</v>
      </c>
      <c r="C207" s="39">
        <f>'[1]Investor report - 10 Oct 2023'!C207</f>
        <v>7.3874549116971902E-2</v>
      </c>
      <c r="D207" s="62">
        <f>'[1]Investor report - 10 Oct 2023'!D207</f>
        <v>352023437.92000002</v>
      </c>
      <c r="E207" s="39">
        <f>'[1]Investor report - 10 Oct 2023'!E207</f>
        <v>0.121201750420547</v>
      </c>
      <c r="F207" s="5"/>
      <c r="G207" s="5"/>
      <c r="H207" s="5"/>
      <c r="I207" s="5"/>
      <c r="J207" s="5"/>
      <c r="K207" s="5"/>
      <c r="L207" s="5"/>
    </row>
    <row r="208" spans="1:12">
      <c r="A208" s="19" t="str">
        <f>'[1]Investor report - 10 Oct 2023'!A208</f>
        <v>250,000-300,000</v>
      </c>
      <c r="B208" s="45">
        <f>'[1]Investor report - 10 Oct 2023'!B208</f>
        <v>1013</v>
      </c>
      <c r="C208" s="39">
        <f>'[1]Investor report - 10 Oct 2023'!C208</f>
        <v>4.7453974797395403E-2</v>
      </c>
      <c r="D208" s="62">
        <f>'[1]Investor report - 10 Oct 2023'!D208</f>
        <v>276918736.31</v>
      </c>
      <c r="E208" s="39">
        <f>'[1]Investor report - 10 Oct 2023'!E208</f>
        <v>9.5343184429229094E-2</v>
      </c>
      <c r="F208" s="5"/>
      <c r="G208" s="5"/>
      <c r="H208" s="5"/>
      <c r="I208" s="5"/>
      <c r="J208" s="5"/>
      <c r="K208" s="5"/>
      <c r="L208" s="5"/>
    </row>
    <row r="209" spans="1:12">
      <c r="A209" s="19" t="str">
        <f>'[1]Investor report - 10 Oct 2023'!A209</f>
        <v>300,000-350,000</v>
      </c>
      <c r="B209" s="45">
        <f>'[1]Investor report - 10 Oct 2023'!B209</f>
        <v>691</v>
      </c>
      <c r="C209" s="39">
        <f>'[1]Investor report - 10 Oct 2023'!C209</f>
        <v>3.2369888040474103E-2</v>
      </c>
      <c r="D209" s="62">
        <f>'[1]Investor report - 10 Oct 2023'!D209</f>
        <v>223499712.81</v>
      </c>
      <c r="E209" s="39">
        <f>'[1]Investor report - 10 Oct 2023'!E209</f>
        <v>7.6951002385294606E-2</v>
      </c>
      <c r="F209" s="5"/>
      <c r="G209" s="5"/>
      <c r="H209" s="5"/>
      <c r="I209" s="5"/>
      <c r="J209" s="5"/>
      <c r="K209" s="5"/>
      <c r="L209" s="5"/>
    </row>
    <row r="210" spans="1:12">
      <c r="A210" s="19" t="str">
        <f>'[1]Investor report - 10 Oct 2023'!A210</f>
        <v>350,000-400,000</v>
      </c>
      <c r="B210" s="45">
        <f>'[1]Investor report - 10 Oct 2023'!B210</f>
        <v>419</v>
      </c>
      <c r="C210" s="39">
        <f>'[1]Investor report - 10 Oct 2023'!C210</f>
        <v>1.9628050779969101E-2</v>
      </c>
      <c r="D210" s="62">
        <f>'[1]Investor report - 10 Oct 2023'!D210</f>
        <v>156445242.69</v>
      </c>
      <c r="E210" s="39">
        <f>'[1]Investor report - 10 Oct 2023'!E210</f>
        <v>5.3864132942489998E-2</v>
      </c>
      <c r="F210" s="5"/>
      <c r="G210" s="5"/>
      <c r="H210" s="5"/>
      <c r="I210" s="5"/>
      <c r="J210" s="5"/>
      <c r="K210" s="5"/>
      <c r="L210" s="5"/>
    </row>
    <row r="211" spans="1:12">
      <c r="A211" s="19" t="str">
        <f>'[1]Investor report - 10 Oct 2023'!A211</f>
        <v>400,000-450,000</v>
      </c>
      <c r="B211" s="45">
        <f>'[1]Investor report - 10 Oct 2023'!B211</f>
        <v>276</v>
      </c>
      <c r="C211" s="39">
        <f>'[1]Investor report - 10 Oct 2023'!C211</f>
        <v>1.29292172202183E-2</v>
      </c>
      <c r="D211" s="62">
        <f>'[1]Investor report - 10 Oct 2023'!D211</f>
        <v>116583377.26000001</v>
      </c>
      <c r="E211" s="39">
        <f>'[1]Investor report - 10 Oct 2023'!E211</f>
        <v>4.0139683531703198E-2</v>
      </c>
      <c r="F211" s="5"/>
      <c r="G211" s="5"/>
      <c r="H211" s="5"/>
      <c r="I211" s="5"/>
      <c r="J211" s="5"/>
      <c r="K211" s="5"/>
      <c r="L211" s="5"/>
    </row>
    <row r="212" spans="1:12">
      <c r="A212" s="19" t="str">
        <f>'[1]Investor report - 10 Oct 2023'!A212</f>
        <v>450,000-500,000</v>
      </c>
      <c r="B212" s="45">
        <f>'[1]Investor report - 10 Oct 2023'!B212</f>
        <v>181</v>
      </c>
      <c r="C212" s="39">
        <f>'[1]Investor report - 10 Oct 2023'!C212</f>
        <v>8.4789431770272202E-3</v>
      </c>
      <c r="D212" s="62">
        <f>'[1]Investor report - 10 Oct 2023'!D212</f>
        <v>85587419.709999993</v>
      </c>
      <c r="E212" s="39">
        <f>'[1]Investor report - 10 Oct 2023'!E212</f>
        <v>2.9467768237600798E-2</v>
      </c>
      <c r="F212" s="5"/>
      <c r="G212" s="5"/>
      <c r="H212" s="5"/>
      <c r="I212" s="5"/>
      <c r="J212" s="5"/>
      <c r="K212" s="5"/>
      <c r="L212" s="5"/>
    </row>
    <row r="213" spans="1:12">
      <c r="A213" s="19" t="str">
        <f>'[1]Investor report - 10 Oct 2023'!A213</f>
        <v>500,000-600,000</v>
      </c>
      <c r="B213" s="45">
        <f>'[1]Investor report - 10 Oct 2023'!B213</f>
        <v>239</v>
      </c>
      <c r="C213" s="39">
        <f>'[1]Investor report - 10 Oct 2023'!C213</f>
        <v>1.1195952592870199E-2</v>
      </c>
      <c r="D213" s="62">
        <f>'[1]Investor report - 10 Oct 2023'!D213</f>
        <v>130038627.11</v>
      </c>
      <c r="E213" s="39">
        <f>'[1]Investor report - 10 Oct 2023'!E213</f>
        <v>4.4772329141330003E-2</v>
      </c>
      <c r="F213" s="5"/>
      <c r="G213" s="5"/>
      <c r="H213" s="5"/>
      <c r="I213" s="5"/>
      <c r="J213" s="5"/>
      <c r="K213" s="5"/>
      <c r="L213" s="5"/>
    </row>
    <row r="214" spans="1:12">
      <c r="A214" s="19" t="str">
        <f>'[1]Investor report - 10 Oct 2023'!A214</f>
        <v>600,000-700,000</v>
      </c>
      <c r="B214" s="45">
        <f>'[1]Investor report - 10 Oct 2023'!B214</f>
        <v>95</v>
      </c>
      <c r="C214" s="39">
        <f>'[1]Investor report - 10 Oct 2023'!C214</f>
        <v>4.4502740431910798E-3</v>
      </c>
      <c r="D214" s="62">
        <f>'[1]Investor report - 10 Oct 2023'!D214</f>
        <v>61212560.200000003</v>
      </c>
      <c r="E214" s="39">
        <f>'[1]Investor report - 10 Oct 2023'!E214</f>
        <v>2.10754985173718E-2</v>
      </c>
      <c r="F214" s="5"/>
      <c r="G214" s="5"/>
      <c r="H214" s="5"/>
      <c r="I214" s="5"/>
      <c r="J214" s="5"/>
      <c r="K214" s="5"/>
      <c r="L214" s="5"/>
    </row>
    <row r="215" spans="1:12">
      <c r="A215" s="19" t="str">
        <f>'[1]Investor report - 10 Oct 2023'!A215</f>
        <v>700,000-800,000</v>
      </c>
      <c r="B215" s="45">
        <f>'[1]Investor report - 10 Oct 2023'!B215</f>
        <v>83</v>
      </c>
      <c r="C215" s="39">
        <f>'[1]Investor report - 10 Oct 2023'!C215</f>
        <v>3.88813416405115E-3</v>
      </c>
      <c r="D215" s="62">
        <f>'[1]Investor report - 10 Oct 2023'!D215</f>
        <v>62151876.810000002</v>
      </c>
      <c r="E215" s="39">
        <f>'[1]Investor report - 10 Oct 2023'!E215</f>
        <v>2.13989054416488E-2</v>
      </c>
      <c r="F215" s="5"/>
      <c r="G215" s="5"/>
      <c r="H215" s="5"/>
      <c r="I215" s="5"/>
      <c r="J215" s="5"/>
      <c r="K215" s="5"/>
      <c r="L215" s="5"/>
    </row>
    <row r="216" spans="1:12">
      <c r="A216" s="19" t="str">
        <f>'[1]Investor report - 10 Oct 2023'!A216</f>
        <v>800,000-900,000</v>
      </c>
      <c r="B216" s="45">
        <f>'[1]Investor report - 10 Oct 2023'!B216</f>
        <v>29</v>
      </c>
      <c r="C216" s="39">
        <f>'[1]Investor report - 10 Oct 2023'!C216</f>
        <v>1.3585047079214901E-3</v>
      </c>
      <c r="D216" s="62">
        <f>'[1]Investor report - 10 Oct 2023'!D216</f>
        <v>24405663.84</v>
      </c>
      <c r="E216" s="39">
        <f>'[1]Investor report - 10 Oct 2023'!E216</f>
        <v>8.4028756581136406E-3</v>
      </c>
      <c r="F216" s="5"/>
      <c r="G216" s="5"/>
      <c r="H216" s="5"/>
      <c r="I216" s="5"/>
      <c r="J216" s="5"/>
      <c r="K216" s="5"/>
      <c r="L216" s="5"/>
    </row>
    <row r="217" spans="1:12">
      <c r="A217" s="19" t="str">
        <f>'[1]Investor report - 10 Oct 2023'!A217</f>
        <v>900,000-1,000,000</v>
      </c>
      <c r="B217" s="45">
        <f>'[1]Investor report - 10 Oct 2023'!B217</f>
        <v>6</v>
      </c>
      <c r="C217" s="39">
        <f>'[1]Investor report - 10 Oct 2023'!C217</f>
        <v>2.8106993956996301E-4</v>
      </c>
      <c r="D217" s="62">
        <f>'[1]Investor report - 10 Oct 2023'!D217</f>
        <v>5491368</v>
      </c>
      <c r="E217" s="39">
        <f>'[1]Investor report - 10 Oct 2023'!E217</f>
        <v>1.89067926197185E-3</v>
      </c>
      <c r="F217" s="5"/>
      <c r="G217" s="5"/>
      <c r="H217" s="5"/>
      <c r="I217" s="5"/>
      <c r="J217" s="5"/>
      <c r="K217" s="5"/>
      <c r="L217" s="5"/>
    </row>
    <row r="218" spans="1:12">
      <c r="A218" s="19" t="str">
        <f>'[1]Investor report - 10 Oct 2023'!A218</f>
        <v>1,000,000 +</v>
      </c>
      <c r="B218" s="45">
        <f>'[1]Investor report - 10 Oct 2023'!B218</f>
        <v>0</v>
      </c>
      <c r="C218" s="39">
        <f>'[1]Investor report - 10 Oct 2023'!C218</f>
        <v>0</v>
      </c>
      <c r="D218" s="62">
        <f>'[1]Investor report - 10 Oct 2023'!D218</f>
        <v>0</v>
      </c>
      <c r="E218" s="39">
        <f>'[1]Investor report - 10 Oct 2023'!E218</f>
        <v>0</v>
      </c>
      <c r="F218" s="5"/>
      <c r="G218" s="5"/>
      <c r="H218" s="5"/>
      <c r="I218" s="5"/>
      <c r="J218" s="5"/>
      <c r="K218" s="5"/>
      <c r="L218" s="5"/>
    </row>
    <row r="219" spans="1:12" customFormat="1" ht="15" customHeight="1" thickBot="1">
      <c r="A219" s="64" t="str">
        <f>'[1]Investor report - 10 Oct 2023'!A219</f>
        <v>Total</v>
      </c>
      <c r="B219" s="65">
        <f>'[1]Investor report - 10 Oct 2023'!B219</f>
        <v>21347</v>
      </c>
      <c r="C219" s="66">
        <f>'[1]Investor report - 10 Oct 2023'!C219</f>
        <v>1.0000000000000009</v>
      </c>
      <c r="D219" s="67">
        <f>'[1]Investor report - 10 Oct 2023'!D219</f>
        <v>2904441864.0700006</v>
      </c>
      <c r="E219" s="66">
        <f>'[1]Investor report - 10 Oct 2023'!E219</f>
        <v>1</v>
      </c>
      <c r="F219" s="5"/>
      <c r="G219" s="5"/>
      <c r="H219" s="5"/>
      <c r="I219" s="5"/>
      <c r="J219" s="5"/>
      <c r="K219" s="5"/>
      <c r="L219" s="5"/>
    </row>
    <row r="220" spans="1:12" customFormat="1" ht="15" customHeight="1" thickTop="1">
      <c r="A220" s="76" t="s">
        <v>36</v>
      </c>
      <c r="B220" s="56"/>
      <c r="C220" s="5"/>
      <c r="D220" s="74"/>
      <c r="E220" s="5"/>
      <c r="F220" s="5"/>
      <c r="G220" s="5"/>
      <c r="H220" s="5"/>
      <c r="I220" s="5"/>
      <c r="J220" s="5"/>
      <c r="K220" s="5"/>
      <c r="L220" s="5"/>
    </row>
    <row r="221" spans="1:12">
      <c r="A221" s="25" t="s">
        <v>37</v>
      </c>
      <c r="B221" s="70" t="s">
        <v>20</v>
      </c>
      <c r="C221" s="33" t="s">
        <v>21</v>
      </c>
      <c r="D221" s="75" t="s">
        <v>22</v>
      </c>
      <c r="E221" s="33" t="s">
        <v>23</v>
      </c>
      <c r="F221" s="5"/>
      <c r="G221" s="5"/>
      <c r="H221" s="5"/>
      <c r="I221" s="5"/>
      <c r="J221" s="5"/>
      <c r="K221" s="5"/>
      <c r="L221" s="5"/>
    </row>
    <row r="222" spans="1:12">
      <c r="A222" s="19" t="str">
        <f>'[1]Investor report - 10 Oct 2023'!A222</f>
        <v>East Anglia</v>
      </c>
      <c r="B222" s="45">
        <f>'[1]Investor report - 10 Oct 2023'!B222</f>
        <v>2498</v>
      </c>
      <c r="C222" s="39">
        <f>'[1]Investor report - 10 Oct 2023'!C222</f>
        <v>0.117018784840961</v>
      </c>
      <c r="D222" s="62">
        <f>'[1]Investor report - 10 Oct 2023'!D222</f>
        <v>355915629.61000001</v>
      </c>
      <c r="E222" s="39">
        <f>'[1]Investor report - 10 Oct 2023'!E222</f>
        <v>0.122541832912178</v>
      </c>
      <c r="F222" s="5"/>
      <c r="G222" s="5"/>
      <c r="H222" s="5"/>
      <c r="I222" s="5"/>
      <c r="J222" s="5"/>
      <c r="K222" s="5"/>
      <c r="L222" s="5"/>
    </row>
    <row r="223" spans="1:12">
      <c r="A223" s="19" t="str">
        <f>'[1]Investor report - 10 Oct 2023'!A223</f>
        <v>East Midlands</v>
      </c>
      <c r="B223" s="45">
        <f>'[1]Investor report - 10 Oct 2023'!B223</f>
        <v>1781</v>
      </c>
      <c r="C223" s="39">
        <f>'[1]Investor report - 10 Oct 2023'!C223</f>
        <v>8.3430927062350696E-2</v>
      </c>
      <c r="D223" s="62">
        <f>'[1]Investor report - 10 Oct 2023'!D223</f>
        <v>178274395.44</v>
      </c>
      <c r="E223" s="39">
        <f>'[1]Investor report - 10 Oct 2023'!E223</f>
        <v>6.1379915241334397E-2</v>
      </c>
      <c r="F223" s="5"/>
      <c r="G223" s="73"/>
      <c r="H223" s="5"/>
      <c r="I223" s="5"/>
      <c r="J223" s="5"/>
      <c r="K223" s="5"/>
      <c r="L223" s="5"/>
    </row>
    <row r="224" spans="1:12">
      <c r="A224" s="19" t="str">
        <f>'[1]Investor report - 10 Oct 2023'!A224</f>
        <v>London</v>
      </c>
      <c r="B224" s="45">
        <f>'[1]Investor report - 10 Oct 2023'!B224</f>
        <v>3055</v>
      </c>
      <c r="C224" s="39">
        <f>'[1]Investor report - 10 Oct 2023'!C224</f>
        <v>0.143111444231039</v>
      </c>
      <c r="D224" s="62">
        <f>'[1]Investor report - 10 Oct 2023'!D224</f>
        <v>694781138.27999997</v>
      </c>
      <c r="E224" s="39">
        <f>'[1]Investor report - 10 Oct 2023'!E224</f>
        <v>0.23921330527387499</v>
      </c>
      <c r="F224" s="5"/>
      <c r="G224" s="73"/>
      <c r="H224" s="5"/>
      <c r="I224" s="5"/>
      <c r="J224" s="5"/>
      <c r="K224" s="5"/>
      <c r="L224" s="5"/>
    </row>
    <row r="225" spans="1:12">
      <c r="A225" s="19" t="str">
        <f>'[1]Investor report - 10 Oct 2023'!A225</f>
        <v>North</v>
      </c>
      <c r="B225" s="45">
        <f>'[1]Investor report - 10 Oct 2023'!B225</f>
        <v>622</v>
      </c>
      <c r="C225" s="39">
        <f>'[1]Investor report - 10 Oct 2023'!C225</f>
        <v>2.9137583735419501E-2</v>
      </c>
      <c r="D225" s="62">
        <f>'[1]Investor report - 10 Oct 2023'!D225</f>
        <v>51918389.289999999</v>
      </c>
      <c r="E225" s="39">
        <f>'[1]Investor report - 10 Oct 2023'!E225</f>
        <v>1.7875513341226501E-2</v>
      </c>
      <c r="F225" s="5"/>
      <c r="G225" s="73"/>
      <c r="H225" s="5"/>
      <c r="I225" s="5"/>
      <c r="J225" s="5"/>
      <c r="K225" s="5"/>
      <c r="L225" s="5"/>
    </row>
    <row r="226" spans="1:12">
      <c r="A226" s="19" t="str">
        <f>'[1]Investor report - 10 Oct 2023'!A226</f>
        <v>North West</v>
      </c>
      <c r="B226" s="45">
        <f>'[1]Investor report - 10 Oct 2023'!B226</f>
        <v>2278</v>
      </c>
      <c r="C226" s="39">
        <f>'[1]Investor report - 10 Oct 2023'!C226</f>
        <v>0.106712887056729</v>
      </c>
      <c r="D226" s="62">
        <f>'[1]Investor report - 10 Oct 2023'!D226</f>
        <v>221387944.81</v>
      </c>
      <c r="E226" s="39">
        <f>'[1]Investor report - 10 Oct 2023'!E226</f>
        <v>7.62239201785119E-2</v>
      </c>
      <c r="F226" s="5"/>
      <c r="G226" s="73"/>
      <c r="H226" s="5"/>
      <c r="I226" s="5"/>
      <c r="J226" s="5"/>
      <c r="K226" s="5"/>
      <c r="L226" s="5"/>
    </row>
    <row r="227" spans="1:12">
      <c r="A227" s="19" t="str">
        <f>'[1]Investor report - 10 Oct 2023'!A227</f>
        <v>Northern Ireland</v>
      </c>
      <c r="B227" s="45">
        <f>'[1]Investor report - 10 Oct 2023'!B227</f>
        <v>0</v>
      </c>
      <c r="C227" s="39">
        <f>'[1]Investor report - 10 Oct 2023'!C227</f>
        <v>0</v>
      </c>
      <c r="D227" s="62">
        <f>'[1]Investor report - 10 Oct 2023'!D227</f>
        <v>0</v>
      </c>
      <c r="E227" s="39">
        <f>'[1]Investor report - 10 Oct 2023'!E227</f>
        <v>0</v>
      </c>
      <c r="F227" s="5"/>
      <c r="G227" s="73"/>
      <c r="H227" s="5"/>
      <c r="I227" s="5"/>
      <c r="J227" s="5"/>
      <c r="K227" s="5"/>
      <c r="L227" s="5"/>
    </row>
    <row r="228" spans="1:12">
      <c r="A228" s="19" t="str">
        <f>'[1]Investor report - 10 Oct 2023'!A228</f>
        <v>Outer Metro</v>
      </c>
      <c r="B228" s="45">
        <f>'[1]Investor report - 10 Oct 2023'!B228</f>
        <v>0</v>
      </c>
      <c r="C228" s="39">
        <f>'[1]Investor report - 10 Oct 2023'!C228</f>
        <v>0</v>
      </c>
      <c r="D228" s="62">
        <f>'[1]Investor report - 10 Oct 2023'!D228</f>
        <v>0</v>
      </c>
      <c r="E228" s="39">
        <f>'[1]Investor report - 10 Oct 2023'!E228</f>
        <v>0</v>
      </c>
      <c r="F228" s="5"/>
      <c r="G228" s="5"/>
      <c r="H228" s="5"/>
      <c r="I228" s="5"/>
      <c r="J228" s="5"/>
      <c r="K228" s="5"/>
      <c r="L228" s="5"/>
    </row>
    <row r="229" spans="1:12">
      <c r="A229" s="19" t="str">
        <f>'[1]Investor report - 10 Oct 2023'!A229</f>
        <v>South East</v>
      </c>
      <c r="B229" s="45">
        <f>'[1]Investor report - 10 Oct 2023'!B229</f>
        <v>4252</v>
      </c>
      <c r="C229" s="39">
        <f>'[1]Investor report - 10 Oct 2023'!C229</f>
        <v>0.19918489717524701</v>
      </c>
      <c r="D229" s="62">
        <f>'[1]Investor report - 10 Oct 2023'!D229</f>
        <v>687519833.09000003</v>
      </c>
      <c r="E229" s="39">
        <f>'[1]Investor report - 10 Oct 2023'!E229</f>
        <v>0.23671323623141</v>
      </c>
      <c r="F229" s="5"/>
      <c r="G229" s="5"/>
      <c r="H229" s="5"/>
      <c r="I229" s="5"/>
      <c r="J229" s="5"/>
      <c r="K229" s="5"/>
      <c r="L229" s="5"/>
    </row>
    <row r="230" spans="1:12">
      <c r="A230" s="19" t="str">
        <f>'[1]Investor report - 10 Oct 2023'!A230</f>
        <v>South West</v>
      </c>
      <c r="B230" s="45">
        <f>'[1]Investor report - 10 Oct 2023'!B230</f>
        <v>2030</v>
      </c>
      <c r="C230" s="39">
        <f>'[1]Investor report - 10 Oct 2023'!C230</f>
        <v>9.5095329554504102E-2</v>
      </c>
      <c r="D230" s="62">
        <f>'[1]Investor report - 10 Oct 2023'!D230</f>
        <v>240967292.02000001</v>
      </c>
      <c r="E230" s="39">
        <f>'[1]Investor report - 10 Oct 2023'!E230</f>
        <v>8.2965093913889607E-2</v>
      </c>
      <c r="F230" s="5"/>
      <c r="G230" s="5"/>
      <c r="H230" s="5"/>
      <c r="I230" s="5"/>
      <c r="J230" s="5"/>
      <c r="K230" s="5"/>
      <c r="L230" s="5"/>
    </row>
    <row r="231" spans="1:12">
      <c r="A231" s="19" t="str">
        <f>'[1]Investor report - 10 Oct 2023'!A231</f>
        <v>Scotland</v>
      </c>
      <c r="B231" s="45">
        <f>'[1]Investor report - 10 Oct 2023'!B231</f>
        <v>0</v>
      </c>
      <c r="C231" s="39">
        <f>'[1]Investor report - 10 Oct 2023'!C231</f>
        <v>0</v>
      </c>
      <c r="D231" s="62">
        <f>'[1]Investor report - 10 Oct 2023'!D231</f>
        <v>0</v>
      </c>
      <c r="E231" s="39">
        <f>'[1]Investor report - 10 Oct 2023'!E231</f>
        <v>0</v>
      </c>
      <c r="F231" s="5"/>
      <c r="G231" s="5"/>
      <c r="H231" s="5"/>
      <c r="I231" s="5"/>
      <c r="J231" s="5"/>
      <c r="K231" s="5"/>
      <c r="L231" s="5"/>
    </row>
    <row r="232" spans="1:12">
      <c r="A232" s="19" t="str">
        <f>'[1]Investor report - 10 Oct 2023'!A232</f>
        <v>Wales</v>
      </c>
      <c r="B232" s="45">
        <f>'[1]Investor report - 10 Oct 2023'!B232</f>
        <v>1000</v>
      </c>
      <c r="C232" s="39">
        <f>'[1]Investor report - 10 Oct 2023'!C232</f>
        <v>4.6844989928327203E-2</v>
      </c>
      <c r="D232" s="62">
        <f>'[1]Investor report - 10 Oct 2023'!D232</f>
        <v>88149657.049999997</v>
      </c>
      <c r="E232" s="39">
        <f>'[1]Investor report - 10 Oct 2023'!E232</f>
        <v>3.0349947141471E-2</v>
      </c>
      <c r="F232" s="5"/>
      <c r="G232" s="5"/>
      <c r="H232" s="5"/>
      <c r="I232" s="5"/>
      <c r="J232" s="5"/>
      <c r="K232" s="5"/>
      <c r="L232" s="5"/>
    </row>
    <row r="233" spans="1:12">
      <c r="A233" s="19" t="str">
        <f>'[1]Investor report - 10 Oct 2023'!A233</f>
        <v>West Midlands</v>
      </c>
      <c r="B233" s="45">
        <f>'[1]Investor report - 10 Oct 2023'!B233</f>
        <v>1958</v>
      </c>
      <c r="C233" s="39">
        <f>'[1]Investor report - 10 Oct 2023'!C233</f>
        <v>9.1722490279664601E-2</v>
      </c>
      <c r="D233" s="62">
        <f>'[1]Investor report - 10 Oct 2023'!D233</f>
        <v>202695642.03999999</v>
      </c>
      <c r="E233" s="39">
        <f>'[1]Investor report - 10 Oct 2023'!E233</f>
        <v>6.9788156047290301E-2</v>
      </c>
      <c r="F233" s="5"/>
      <c r="G233" s="5"/>
      <c r="H233" s="5"/>
      <c r="I233" s="5"/>
      <c r="J233" s="5"/>
      <c r="K233" s="5"/>
      <c r="L233" s="5"/>
    </row>
    <row r="234" spans="1:12">
      <c r="A234" s="19" t="str">
        <f>'[1]Investor report - 10 Oct 2023'!A234</f>
        <v>Yorkshire</v>
      </c>
      <c r="B234" s="45">
        <f>'[1]Investor report - 10 Oct 2023'!B234</f>
        <v>1873</v>
      </c>
      <c r="C234" s="39">
        <f>'[1]Investor report - 10 Oct 2023'!C234</f>
        <v>8.7740666135756804E-2</v>
      </c>
      <c r="D234" s="62">
        <f>'[1]Investor report - 10 Oct 2023'!D234</f>
        <v>182831942.44</v>
      </c>
      <c r="E234" s="39">
        <f>'[1]Investor report - 10 Oct 2023'!E234</f>
        <v>6.2949079718812903E-2</v>
      </c>
      <c r="F234" s="5"/>
      <c r="G234" s="5"/>
      <c r="H234" s="5"/>
      <c r="I234" s="5"/>
      <c r="J234" s="5"/>
      <c r="K234" s="5"/>
      <c r="L234" s="5"/>
    </row>
    <row r="235" spans="1:12">
      <c r="A235" s="19" t="str">
        <f>'[1]Investor report - 10 Oct 2023'!A235</f>
        <v>Other</v>
      </c>
      <c r="B235" s="45">
        <f>'[1]Investor report - 10 Oct 2023'!B235</f>
        <v>0</v>
      </c>
      <c r="C235" s="39">
        <f>'[1]Investor report - 10 Oct 2023'!C235</f>
        <v>0</v>
      </c>
      <c r="D235" s="62">
        <f>'[1]Investor report - 10 Oct 2023'!D235</f>
        <v>0</v>
      </c>
      <c r="E235" s="39">
        <f>'[1]Investor report - 10 Oct 2023'!E235</f>
        <v>0</v>
      </c>
      <c r="F235" s="5"/>
      <c r="G235" s="5"/>
      <c r="H235" s="5"/>
      <c r="I235" s="5"/>
      <c r="J235" s="5"/>
      <c r="K235" s="5"/>
      <c r="L235" s="5"/>
    </row>
    <row r="236" spans="1:12" customFormat="1" ht="15" customHeight="1" thickBot="1">
      <c r="A236" s="64" t="str">
        <f>'[1]Investor report - 10 Oct 2023'!A236</f>
        <v>Total</v>
      </c>
      <c r="B236" s="65">
        <f>'[1]Investor report - 10 Oct 2023'!B236</f>
        <v>21347</v>
      </c>
      <c r="C236" s="66">
        <f>'[1]Investor report - 10 Oct 2023'!C236</f>
        <v>0.99999999999999889</v>
      </c>
      <c r="D236" s="67">
        <f>'[1]Investor report - 10 Oct 2023'!D236</f>
        <v>2904441864.0700002</v>
      </c>
      <c r="E236" s="66">
        <f>'[1]Investor report - 10 Oct 2023'!E236</f>
        <v>0.99999999999999967</v>
      </c>
      <c r="F236" s="5"/>
      <c r="G236" s="5"/>
      <c r="H236" s="5"/>
      <c r="I236" s="5"/>
      <c r="J236" s="5"/>
      <c r="K236" s="5"/>
      <c r="L236" s="5"/>
    </row>
    <row r="237" spans="1:12" customFormat="1" ht="15" customHeight="1" thickTop="1">
      <c r="A237" s="5"/>
      <c r="B237" s="56"/>
      <c r="C237" s="5"/>
      <c r="D237" s="74"/>
      <c r="E237" s="5"/>
      <c r="F237" s="5"/>
      <c r="G237" s="5"/>
      <c r="H237" s="5"/>
      <c r="I237" s="5"/>
      <c r="J237" s="5"/>
      <c r="K237" s="5"/>
      <c r="L237" s="5"/>
    </row>
    <row r="238" spans="1:12">
      <c r="A238" s="25" t="s">
        <v>38</v>
      </c>
      <c r="B238" s="70" t="s">
        <v>20</v>
      </c>
      <c r="C238" s="33" t="s">
        <v>21</v>
      </c>
      <c r="D238" s="75" t="s">
        <v>22</v>
      </c>
      <c r="E238" s="33" t="s">
        <v>23</v>
      </c>
      <c r="F238" s="5"/>
      <c r="G238" s="5"/>
      <c r="H238" s="5"/>
      <c r="I238" s="5"/>
      <c r="J238" s="5"/>
      <c r="K238" s="5"/>
      <c r="L238" s="5"/>
    </row>
    <row r="239" spans="1:12">
      <c r="A239" s="19" t="str">
        <f>'[1]Investor report - 10 Oct 2023'!A239</f>
        <v>Capital repayment</v>
      </c>
      <c r="B239" s="45">
        <f>'[1]Investor report - 10 Oct 2023'!B239</f>
        <v>21339</v>
      </c>
      <c r="C239" s="39">
        <f>'[1]Investor report - 10 Oct 2023'!C239</f>
        <v>0.99962524008057296</v>
      </c>
      <c r="D239" s="62">
        <f>'[1]Investor report - 10 Oct 2023'!D239</f>
        <v>2901881046.6300001</v>
      </c>
      <c r="E239" s="39">
        <f>'[1]Investor report - 10 Oct 2023'!E239</f>
        <v>0.99911830996802597</v>
      </c>
      <c r="F239" s="5"/>
      <c r="G239" s="5"/>
      <c r="H239" s="5"/>
      <c r="I239" s="5"/>
      <c r="J239" s="5"/>
      <c r="K239" s="5"/>
      <c r="L239" s="5"/>
    </row>
    <row r="240" spans="1:12">
      <c r="A240" s="19" t="str">
        <f>'[1]Investor report - 10 Oct 2023'!A240</f>
        <v>Part-and-part</v>
      </c>
      <c r="B240" s="45">
        <f>'[1]Investor report - 10 Oct 2023'!B240</f>
        <v>0</v>
      </c>
      <c r="C240" s="39">
        <f>'[1]Investor report - 10 Oct 2023'!C240</f>
        <v>0</v>
      </c>
      <c r="D240" s="62">
        <f>'[1]Investor report - 10 Oct 2023'!D240</f>
        <v>0</v>
      </c>
      <c r="E240" s="39">
        <f>'[1]Investor report - 10 Oct 2023'!E240</f>
        <v>0</v>
      </c>
      <c r="F240" s="5"/>
      <c r="G240" s="5"/>
      <c r="H240" s="5"/>
      <c r="I240" s="5"/>
      <c r="J240" s="5"/>
      <c r="K240" s="5"/>
      <c r="L240" s="5"/>
    </row>
    <row r="241" spans="1:12">
      <c r="A241" s="19" t="str">
        <f>'[1]Investor report - 10 Oct 2023'!A241</f>
        <v>Interest-only</v>
      </c>
      <c r="B241" s="45">
        <f>'[1]Investor report - 10 Oct 2023'!B241</f>
        <v>8</v>
      </c>
      <c r="C241" s="39">
        <f>'[1]Investor report - 10 Oct 2023'!C241</f>
        <v>3.7475991942661699E-4</v>
      </c>
      <c r="D241" s="62">
        <f>'[1]Investor report - 10 Oct 2023'!D241</f>
        <v>2560817.44</v>
      </c>
      <c r="E241" s="39">
        <f>'[1]Investor report - 10 Oct 2023'!E241</f>
        <v>8.8169003197451599E-4</v>
      </c>
      <c r="F241" s="5"/>
      <c r="G241" s="5"/>
      <c r="H241" s="5"/>
      <c r="I241" s="5"/>
      <c r="J241" s="5"/>
      <c r="K241" s="5"/>
      <c r="L241" s="5"/>
    </row>
    <row r="242" spans="1:12">
      <c r="A242" s="19" t="str">
        <f>'[1]Investor report - 10 Oct 2023'!A242</f>
        <v>Offset</v>
      </c>
      <c r="B242" s="45">
        <f>'[1]Investor report - 10 Oct 2023'!B242</f>
        <v>0</v>
      </c>
      <c r="C242" s="39">
        <f>'[1]Investor report - 10 Oct 2023'!C242</f>
        <v>0</v>
      </c>
      <c r="D242" s="62">
        <f>'[1]Investor report - 10 Oct 2023'!D242</f>
        <v>0</v>
      </c>
      <c r="E242" s="39">
        <f>'[1]Investor report - 10 Oct 2023'!E242</f>
        <v>0</v>
      </c>
      <c r="F242" s="5"/>
      <c r="G242" s="5"/>
      <c r="H242" s="5"/>
      <c r="I242" s="5"/>
      <c r="J242" s="5"/>
      <c r="K242" s="5"/>
      <c r="L242" s="5"/>
    </row>
    <row r="243" spans="1:12" customFormat="1" ht="15" customHeight="1" thickBot="1">
      <c r="A243" s="64" t="str">
        <f>'[1]Investor report - 10 Oct 2023'!A243</f>
        <v>Total</v>
      </c>
      <c r="B243" s="65">
        <f>'[1]Investor report - 10 Oct 2023'!B243</f>
        <v>21347</v>
      </c>
      <c r="C243" s="66">
        <f>'[1]Investor report - 10 Oct 2023'!C243</f>
        <v>0.99999999999999956</v>
      </c>
      <c r="D243" s="67">
        <f>'[1]Investor report - 10 Oct 2023'!D243</f>
        <v>2904441864.0700002</v>
      </c>
      <c r="E243" s="66">
        <f>'[1]Investor report - 10 Oct 2023'!E243</f>
        <v>1.0000000000000004</v>
      </c>
      <c r="F243" s="5"/>
      <c r="G243" s="5"/>
      <c r="H243" s="5"/>
      <c r="I243" s="5"/>
      <c r="J243" s="5"/>
      <c r="K243" s="5"/>
      <c r="L243" s="5"/>
    </row>
    <row r="244" spans="1:12" customFormat="1" ht="15" customHeight="1" thickTop="1">
      <c r="A244" s="5"/>
      <c r="B244" s="56"/>
      <c r="C244" s="77"/>
      <c r="D244" s="74"/>
      <c r="E244" s="5"/>
      <c r="F244" s="5"/>
      <c r="G244" s="5"/>
      <c r="H244" s="5"/>
      <c r="I244" s="5"/>
      <c r="J244" s="5"/>
      <c r="K244" s="5"/>
      <c r="L244" s="5"/>
    </row>
    <row r="245" spans="1:12">
      <c r="A245" s="25" t="s">
        <v>39</v>
      </c>
      <c r="B245" s="70" t="s">
        <v>20</v>
      </c>
      <c r="C245" s="33" t="s">
        <v>21</v>
      </c>
      <c r="D245" s="75" t="s">
        <v>22</v>
      </c>
      <c r="E245" s="33" t="s">
        <v>23</v>
      </c>
      <c r="F245" s="5"/>
      <c r="G245" s="5"/>
      <c r="H245" s="5"/>
      <c r="I245" s="5"/>
      <c r="J245" s="5"/>
      <c r="K245" s="5"/>
      <c r="L245" s="5"/>
    </row>
    <row r="246" spans="1:12">
      <c r="A246" s="19" t="str">
        <f>'[1]Investor report - 10 Oct 2023'!A246</f>
        <v>0-12 months</v>
      </c>
      <c r="B246" s="45">
        <f>'[1]Investor report - 10 Oct 2023'!B246</f>
        <v>1274</v>
      </c>
      <c r="C246" s="39">
        <f>'[1]Investor report - 10 Oct 2023'!C246</f>
        <v>5.9680517168688801E-2</v>
      </c>
      <c r="D246" s="62">
        <f>'[1]Investor report - 10 Oct 2023'!D246</f>
        <v>190398053.62</v>
      </c>
      <c r="E246" s="39">
        <f>'[1]Investor report - 10 Oct 2023'!E246</f>
        <v>6.5554093533548893E-2</v>
      </c>
      <c r="F246" s="5"/>
      <c r="G246" s="5"/>
      <c r="H246" s="5"/>
      <c r="I246" s="5"/>
      <c r="J246" s="5"/>
      <c r="K246" s="5"/>
      <c r="L246" s="5"/>
    </row>
    <row r="247" spans="1:12">
      <c r="A247" s="19" t="str">
        <f>'[1]Investor report - 10 Oct 2023'!A247</f>
        <v>12-24 months</v>
      </c>
      <c r="B247" s="45">
        <f>'[1]Investor report - 10 Oct 2023'!B247</f>
        <v>4720</v>
      </c>
      <c r="C247" s="39">
        <f>'[1]Investor report - 10 Oct 2023'!C247</f>
        <v>0.22110835246170399</v>
      </c>
      <c r="D247" s="62">
        <f>'[1]Investor report - 10 Oct 2023'!D247</f>
        <v>745369302.88</v>
      </c>
      <c r="E247" s="39">
        <f>'[1]Investor report - 10 Oct 2023'!E247</f>
        <v>0.25663082194921699</v>
      </c>
      <c r="F247" s="5"/>
      <c r="G247" s="5"/>
      <c r="H247" s="5"/>
      <c r="I247" s="5"/>
      <c r="J247" s="5"/>
      <c r="K247" s="5"/>
      <c r="L247" s="5"/>
    </row>
    <row r="248" spans="1:12">
      <c r="A248" s="19" t="str">
        <f>'[1]Investor report - 10 Oct 2023'!A248</f>
        <v>24-36 months</v>
      </c>
      <c r="B248" s="45">
        <f>'[1]Investor report - 10 Oct 2023'!B248</f>
        <v>3082</v>
      </c>
      <c r="C248" s="39">
        <f>'[1]Investor report - 10 Oct 2023'!C248</f>
        <v>0.144376258959104</v>
      </c>
      <c r="D248" s="62">
        <f>'[1]Investor report - 10 Oct 2023'!D248</f>
        <v>474958727.52999997</v>
      </c>
      <c r="E248" s="39">
        <f>'[1]Investor report - 10 Oct 2023'!E248</f>
        <v>0.16352839883131301</v>
      </c>
      <c r="F248" s="5"/>
      <c r="G248" s="5"/>
      <c r="H248" s="5"/>
      <c r="I248" s="5"/>
      <c r="J248" s="5"/>
      <c r="K248" s="5"/>
      <c r="L248" s="5"/>
    </row>
    <row r="249" spans="1:12">
      <c r="A249" s="19" t="str">
        <f>'[1]Investor report - 10 Oct 2023'!A249</f>
        <v>36-48 months</v>
      </c>
      <c r="B249" s="45">
        <f>'[1]Investor report - 10 Oct 2023'!B249</f>
        <v>2541</v>
      </c>
      <c r="C249" s="39">
        <f>'[1]Investor report - 10 Oct 2023'!C249</f>
        <v>0.119033119407879</v>
      </c>
      <c r="D249" s="62">
        <f>'[1]Investor report - 10 Oct 2023'!D249</f>
        <v>350326385.68000001</v>
      </c>
      <c r="E249" s="39">
        <f>'[1]Investor report - 10 Oct 2023'!E249</f>
        <v>0.120617454945057</v>
      </c>
      <c r="F249" s="5"/>
      <c r="G249" s="5"/>
      <c r="H249" s="5"/>
      <c r="I249" s="5"/>
      <c r="J249" s="5"/>
      <c r="K249" s="5"/>
      <c r="L249" s="5"/>
    </row>
    <row r="250" spans="1:12">
      <c r="A250" s="19" t="str">
        <f>'[1]Investor report - 10 Oct 2023'!A250</f>
        <v>48-60 months</v>
      </c>
      <c r="B250" s="45">
        <f>'[1]Investor report - 10 Oct 2023'!B250</f>
        <v>2690</v>
      </c>
      <c r="C250" s="39">
        <f>'[1]Investor report - 10 Oct 2023'!C250</f>
        <v>0.12601302290720001</v>
      </c>
      <c r="D250" s="62">
        <f>'[1]Investor report - 10 Oct 2023'!D250</f>
        <v>306511138.94</v>
      </c>
      <c r="E250" s="39">
        <f>'[1]Investor report - 10 Oct 2023'!E250</f>
        <v>0.105531855442438</v>
      </c>
      <c r="F250" s="5"/>
      <c r="G250" s="5"/>
      <c r="H250" s="5"/>
      <c r="I250" s="5"/>
      <c r="J250" s="5"/>
      <c r="K250" s="5"/>
      <c r="L250" s="5"/>
    </row>
    <row r="251" spans="1:12">
      <c r="A251" s="19" t="str">
        <f>'[1]Investor report - 10 Oct 2023'!A251</f>
        <v>60-72 months</v>
      </c>
      <c r="B251" s="45">
        <f>'[1]Investor report - 10 Oct 2023'!B251</f>
        <v>3576</v>
      </c>
      <c r="C251" s="39">
        <f>'[1]Investor report - 10 Oct 2023'!C251</f>
        <v>0.16751768398369801</v>
      </c>
      <c r="D251" s="62">
        <f>'[1]Investor report - 10 Oct 2023'!D251</f>
        <v>431189004.24000001</v>
      </c>
      <c r="E251" s="39">
        <f>'[1]Investor report - 10 Oct 2023'!E251</f>
        <v>0.148458473062971</v>
      </c>
      <c r="F251" s="5"/>
      <c r="G251" s="5"/>
      <c r="H251" s="5"/>
      <c r="I251" s="5"/>
      <c r="J251" s="5"/>
      <c r="K251" s="5"/>
      <c r="L251" s="5"/>
    </row>
    <row r="252" spans="1:12">
      <c r="A252" s="19" t="str">
        <f>'[1]Investor report - 10 Oct 2023'!A252</f>
        <v>72-84 months</v>
      </c>
      <c r="B252" s="45">
        <f>'[1]Investor report - 10 Oct 2023'!B252</f>
        <v>2336</v>
      </c>
      <c r="C252" s="39">
        <f>'[1]Investor report - 10 Oct 2023'!C252</f>
        <v>0.10942989647257199</v>
      </c>
      <c r="D252" s="62">
        <f>'[1]Investor report - 10 Oct 2023'!D252</f>
        <v>272543438.13</v>
      </c>
      <c r="E252" s="39">
        <f>'[1]Investor report - 10 Oct 2023'!E252</f>
        <v>9.3836768262279602E-2</v>
      </c>
      <c r="F252" s="5"/>
      <c r="G252" s="5"/>
      <c r="H252" s="5"/>
      <c r="I252" s="5"/>
      <c r="J252" s="5"/>
      <c r="K252" s="5"/>
      <c r="L252" s="5"/>
    </row>
    <row r="253" spans="1:12">
      <c r="A253" s="19" t="str">
        <f>'[1]Investor report - 10 Oct 2023'!A253</f>
        <v>84-96 months</v>
      </c>
      <c r="B253" s="45">
        <f>'[1]Investor report - 10 Oct 2023'!B253</f>
        <v>1118</v>
      </c>
      <c r="C253" s="39">
        <f>'[1]Investor report - 10 Oct 2023'!C253</f>
        <v>5.23726987398698E-2</v>
      </c>
      <c r="D253" s="62">
        <f>'[1]Investor report - 10 Oct 2023'!D253</f>
        <v>131309538.91</v>
      </c>
      <c r="E253" s="39">
        <f>'[1]Investor report - 10 Oct 2023'!E253</f>
        <v>4.5209904365582899E-2</v>
      </c>
      <c r="F253" s="5"/>
      <c r="G253" s="5"/>
      <c r="H253" s="5"/>
      <c r="I253" s="5"/>
      <c r="J253" s="5"/>
      <c r="K253" s="5"/>
      <c r="L253" s="5"/>
    </row>
    <row r="254" spans="1:12">
      <c r="A254" s="19" t="str">
        <f>'[1]Investor report - 10 Oct 2023'!A254</f>
        <v>96-108 months</v>
      </c>
      <c r="B254" s="45">
        <f>'[1]Investor report - 10 Oct 2023'!B254</f>
        <v>7</v>
      </c>
      <c r="C254" s="39">
        <f>'[1]Investor report - 10 Oct 2023'!C254</f>
        <v>3.2791492949828997E-4</v>
      </c>
      <c r="D254" s="62">
        <f>'[1]Investor report - 10 Oct 2023'!D254</f>
        <v>1739150.24</v>
      </c>
      <c r="E254" s="39">
        <f>'[1]Investor report - 10 Oct 2023'!E254</f>
        <v>5.9878982654620102E-4</v>
      </c>
      <c r="F254" s="5"/>
      <c r="G254" s="5"/>
      <c r="H254" s="5"/>
      <c r="I254" s="5"/>
      <c r="J254" s="5"/>
      <c r="K254" s="5"/>
      <c r="L254" s="5"/>
    </row>
    <row r="255" spans="1:12">
      <c r="A255" s="19" t="str">
        <f>'[1]Investor report - 10 Oct 2023'!A255</f>
        <v>108-120 months</v>
      </c>
      <c r="B255" s="45">
        <f>'[1]Investor report - 10 Oct 2023'!B255</f>
        <v>3</v>
      </c>
      <c r="C255" s="39">
        <f>'[1]Investor report - 10 Oct 2023'!C255</f>
        <v>1.4053496978498199E-4</v>
      </c>
      <c r="D255" s="62">
        <f>'[1]Investor report - 10 Oct 2023'!D255</f>
        <v>97123.9</v>
      </c>
      <c r="E255" s="39">
        <f>'[1]Investor report - 10 Oct 2023'!E255</f>
        <v>3.3439781047605501E-5</v>
      </c>
      <c r="F255" s="5"/>
      <c r="G255" s="5"/>
      <c r="H255" s="5"/>
      <c r="I255" s="5"/>
      <c r="J255" s="5"/>
      <c r="K255" s="5"/>
      <c r="L255" s="5"/>
    </row>
    <row r="256" spans="1:12">
      <c r="A256" s="19" t="str">
        <f>'[1]Investor report - 10 Oct 2023'!A256</f>
        <v>120-150 months</v>
      </c>
      <c r="B256" s="45">
        <f>'[1]Investor report - 10 Oct 2023'!B256</f>
        <v>0</v>
      </c>
      <c r="C256" s="39">
        <f>'[1]Investor report - 10 Oct 2023'!C256</f>
        <v>0</v>
      </c>
      <c r="D256" s="62">
        <f>'[1]Investor report - 10 Oct 2023'!D256</f>
        <v>0</v>
      </c>
      <c r="E256" s="39">
        <f>'[1]Investor report - 10 Oct 2023'!E256</f>
        <v>0</v>
      </c>
      <c r="F256" s="5"/>
      <c r="G256" s="5"/>
      <c r="H256" s="5"/>
      <c r="I256" s="5"/>
      <c r="J256" s="5"/>
      <c r="K256" s="5"/>
      <c r="L256" s="5"/>
    </row>
    <row r="257" spans="1:12">
      <c r="A257" s="19" t="str">
        <f>'[1]Investor report - 10 Oct 2023'!A257</f>
        <v>150-180 months</v>
      </c>
      <c r="B257" s="45">
        <f>'[1]Investor report - 10 Oct 2023'!B257</f>
        <v>0</v>
      </c>
      <c r="C257" s="39">
        <f>'[1]Investor report - 10 Oct 2023'!C257</f>
        <v>0</v>
      </c>
      <c r="D257" s="62">
        <f>'[1]Investor report - 10 Oct 2023'!D257</f>
        <v>0</v>
      </c>
      <c r="E257" s="39">
        <f>'[1]Investor report - 10 Oct 2023'!E257</f>
        <v>0</v>
      </c>
      <c r="F257" s="5"/>
      <c r="G257" s="5"/>
      <c r="H257" s="5"/>
      <c r="I257" s="5"/>
      <c r="J257" s="5"/>
      <c r="K257" s="5"/>
      <c r="L257" s="5"/>
    </row>
    <row r="258" spans="1:12">
      <c r="A258" s="19" t="str">
        <f>'[1]Investor report - 10 Oct 2023'!A258</f>
        <v>180+ months</v>
      </c>
      <c r="B258" s="45">
        <f>'[1]Investor report - 10 Oct 2023'!B258</f>
        <v>0</v>
      </c>
      <c r="C258" s="39">
        <f>'[1]Investor report - 10 Oct 2023'!C258</f>
        <v>0</v>
      </c>
      <c r="D258" s="62">
        <f>'[1]Investor report - 10 Oct 2023'!D258</f>
        <v>0</v>
      </c>
      <c r="E258" s="39">
        <f>'[1]Investor report - 10 Oct 2023'!E258</f>
        <v>0</v>
      </c>
      <c r="F258" s="5"/>
      <c r="G258" s="5"/>
      <c r="H258" s="5"/>
      <c r="I258" s="5"/>
      <c r="J258" s="5"/>
      <c r="K258" s="5"/>
      <c r="L258" s="5"/>
    </row>
    <row r="259" spans="1:12" customFormat="1" ht="15" customHeight="1" thickBot="1">
      <c r="A259" s="64" t="str">
        <f>'[1]Investor report - 10 Oct 2023'!A259</f>
        <v>Total</v>
      </c>
      <c r="B259" s="65">
        <f>'[1]Investor report - 10 Oct 2023'!B259</f>
        <v>21347</v>
      </c>
      <c r="C259" s="66">
        <f>'[1]Investor report - 10 Oct 2023'!C259</f>
        <v>0.99999999999999878</v>
      </c>
      <c r="D259" s="67">
        <f>'[1]Investor report - 10 Oct 2023'!D259</f>
        <v>2904441864.0700002</v>
      </c>
      <c r="E259" s="66">
        <f>'[1]Investor report - 10 Oct 2023'!E259</f>
        <v>1.0000000000000013</v>
      </c>
      <c r="F259" s="5"/>
      <c r="G259" s="5"/>
      <c r="H259" s="5"/>
      <c r="I259" s="5"/>
      <c r="J259" s="5"/>
      <c r="K259" s="5"/>
      <c r="L259" s="5"/>
    </row>
    <row r="260" spans="1:12" customFormat="1" ht="15" customHeight="1" thickTop="1">
      <c r="A260" s="5"/>
      <c r="B260" s="56"/>
      <c r="C260" s="5"/>
      <c r="D260" s="74"/>
      <c r="E260" s="5"/>
      <c r="F260" s="5"/>
      <c r="G260" s="5"/>
      <c r="H260" s="5"/>
      <c r="I260" s="5"/>
      <c r="J260" s="5"/>
      <c r="K260" s="5"/>
      <c r="L260" s="5"/>
    </row>
    <row r="261" spans="1:12">
      <c r="A261" s="25" t="s">
        <v>40</v>
      </c>
      <c r="B261" s="70" t="s">
        <v>20</v>
      </c>
      <c r="C261" s="33" t="s">
        <v>21</v>
      </c>
      <c r="D261" s="75" t="s">
        <v>22</v>
      </c>
      <c r="E261" s="33" t="s">
        <v>23</v>
      </c>
      <c r="F261" s="5"/>
      <c r="G261" s="5"/>
      <c r="H261" s="5"/>
      <c r="I261" s="5"/>
      <c r="J261" s="5"/>
      <c r="K261" s="5"/>
      <c r="L261" s="5"/>
    </row>
    <row r="262" spans="1:12">
      <c r="A262" s="19" t="str">
        <f>'[1]Investor report - 10 Oct 2023'!A262</f>
        <v>Fixed</v>
      </c>
      <c r="B262" s="45">
        <f>'[1]Investor report - 10 Oct 2023'!B262</f>
        <v>19936</v>
      </c>
      <c r="C262" s="39">
        <f>'[1]Investor report - 10 Oct 2023'!C262</f>
        <v>0.93390171921112997</v>
      </c>
      <c r="D262" s="62">
        <f>'[1]Investor report - 10 Oct 2023'!D262</f>
        <v>2765567299.25</v>
      </c>
      <c r="E262" s="39">
        <f>'[1]Investor report - 10 Oct 2023'!E262</f>
        <v>0.95218545547839095</v>
      </c>
      <c r="F262" s="5"/>
      <c r="G262" s="5"/>
      <c r="H262" s="5"/>
      <c r="I262" s="5"/>
      <c r="J262" s="5"/>
      <c r="K262" s="5"/>
      <c r="L262" s="5"/>
    </row>
    <row r="263" spans="1:12">
      <c r="A263" s="19" t="str">
        <f>'[1]Investor report - 10 Oct 2023'!A263</f>
        <v>SVR</v>
      </c>
      <c r="B263" s="45">
        <f>'[1]Investor report - 10 Oct 2023'!B263</f>
        <v>563</v>
      </c>
      <c r="C263" s="39">
        <f>'[1]Investor report - 10 Oct 2023'!C263</f>
        <v>2.63737293296482E-2</v>
      </c>
      <c r="D263" s="62">
        <f>'[1]Investor report - 10 Oct 2023'!D263</f>
        <v>33923974.619999997</v>
      </c>
      <c r="E263" s="39">
        <f>'[1]Investor report - 10 Oct 2023'!E263</f>
        <v>1.16800322429116E-2</v>
      </c>
      <c r="F263" s="5"/>
      <c r="G263" s="5"/>
      <c r="H263" s="5"/>
      <c r="I263" s="5"/>
      <c r="J263" s="5"/>
      <c r="K263" s="5"/>
      <c r="L263" s="5"/>
    </row>
    <row r="264" spans="1:12">
      <c r="A264" s="19" t="str">
        <f>'[1]Investor report - 10 Oct 2023'!A264</f>
        <v>Tracker</v>
      </c>
      <c r="B264" s="45">
        <f>'[1]Investor report - 10 Oct 2023'!B264</f>
        <v>848</v>
      </c>
      <c r="C264" s="39">
        <f>'[1]Investor report - 10 Oct 2023'!C264</f>
        <v>3.9724551459221401E-2</v>
      </c>
      <c r="D264" s="62">
        <f>'[1]Investor report - 10 Oct 2023'!D264</f>
        <v>104950590.2</v>
      </c>
      <c r="E264" s="39">
        <f>'[1]Investor report - 10 Oct 2023'!E264</f>
        <v>3.6134512278697302E-2</v>
      </c>
      <c r="F264" s="5"/>
      <c r="G264" s="5"/>
      <c r="H264" s="5"/>
      <c r="I264" s="5"/>
      <c r="J264" s="5"/>
      <c r="K264" s="5"/>
      <c r="L264" s="5"/>
    </row>
    <row r="265" spans="1:12">
      <c r="A265" s="19" t="str">
        <f>'[1]Investor report - 10 Oct 2023'!A265</f>
        <v>Other (please specify)</v>
      </c>
      <c r="B265" s="45">
        <f>'[1]Investor report - 10 Oct 2023'!B265</f>
        <v>0</v>
      </c>
      <c r="C265" s="39">
        <f>'[1]Investor report - 10 Oct 2023'!C265</f>
        <v>0</v>
      </c>
      <c r="D265" s="62">
        <f>'[1]Investor report - 10 Oct 2023'!D265</f>
        <v>0</v>
      </c>
      <c r="E265" s="39">
        <f>'[1]Investor report - 10 Oct 2023'!E265</f>
        <v>0</v>
      </c>
      <c r="F265" s="5"/>
      <c r="G265" s="5"/>
      <c r="H265" s="5"/>
      <c r="I265" s="5"/>
      <c r="J265" s="5"/>
      <c r="K265" s="5"/>
      <c r="L265" s="5"/>
    </row>
    <row r="266" spans="1:12" customFormat="1" ht="15" customHeight="1" thickBot="1">
      <c r="A266" s="64" t="str">
        <f>'[1]Investor report - 10 Oct 2023'!A266</f>
        <v>Total</v>
      </c>
      <c r="B266" s="65">
        <f>'[1]Investor report - 10 Oct 2023'!B266</f>
        <v>21347</v>
      </c>
      <c r="C266" s="66">
        <f>'[1]Investor report - 10 Oct 2023'!C266</f>
        <v>0.99999999999999956</v>
      </c>
      <c r="D266" s="67">
        <f>'[1]Investor report - 10 Oct 2023'!D266</f>
        <v>2904441864.0699997</v>
      </c>
      <c r="E266" s="66">
        <f>'[1]Investor report - 10 Oct 2023'!E266</f>
        <v>0.99999999999999989</v>
      </c>
      <c r="F266" s="5"/>
      <c r="G266" s="5"/>
      <c r="H266" s="5"/>
      <c r="I266" s="5"/>
      <c r="J266" s="5"/>
      <c r="K266" s="5"/>
      <c r="L266" s="5"/>
    </row>
    <row r="267" spans="1:12" customFormat="1" ht="15" customHeight="1" thickTop="1">
      <c r="A267" s="5"/>
      <c r="B267" s="56"/>
      <c r="C267" s="5"/>
      <c r="D267" s="74"/>
      <c r="E267" s="5"/>
      <c r="F267" s="5"/>
      <c r="G267" s="5"/>
      <c r="H267" s="5"/>
      <c r="I267" s="5"/>
      <c r="J267" s="5"/>
      <c r="K267" s="5"/>
      <c r="L267" s="5"/>
    </row>
    <row r="268" spans="1:12">
      <c r="A268" s="25" t="s">
        <v>41</v>
      </c>
      <c r="B268" s="70" t="s">
        <v>20</v>
      </c>
      <c r="C268" s="33" t="s">
        <v>21</v>
      </c>
      <c r="D268" s="75" t="s">
        <v>22</v>
      </c>
      <c r="E268" s="33" t="s">
        <v>23</v>
      </c>
      <c r="F268" s="5"/>
      <c r="G268" s="5"/>
      <c r="H268" s="5"/>
      <c r="I268" s="5"/>
      <c r="J268" s="5"/>
      <c r="K268" s="5"/>
      <c r="L268" s="5"/>
    </row>
    <row r="269" spans="1:12">
      <c r="A269" s="19" t="str">
        <f>'[1]Investor report - 10 Oct 2023'!A269</f>
        <v>Owner-occupied</v>
      </c>
      <c r="B269" s="45">
        <f>'[1]Investor report - 10 Oct 2023'!B269</f>
        <v>21347</v>
      </c>
      <c r="C269" s="39">
        <f>'[1]Investor report - 10 Oct 2023'!C269</f>
        <v>1</v>
      </c>
      <c r="D269" s="62">
        <f>'[1]Investor report - 10 Oct 2023'!D269</f>
        <v>2904441864.0700002</v>
      </c>
      <c r="E269" s="39">
        <f>'[1]Investor report - 10 Oct 2023'!E269</f>
        <v>1</v>
      </c>
      <c r="F269" s="5"/>
      <c r="G269" s="5"/>
      <c r="H269" s="5"/>
      <c r="I269" s="5"/>
      <c r="J269" s="5"/>
      <c r="K269" s="5"/>
      <c r="L269" s="5"/>
    </row>
    <row r="270" spans="1:12">
      <c r="A270" s="19" t="str">
        <f>'[1]Investor report - 10 Oct 2023'!A270</f>
        <v>Buy-to-let</v>
      </c>
      <c r="B270" s="45">
        <f>'[1]Investor report - 10 Oct 2023'!B270</f>
        <v>0</v>
      </c>
      <c r="C270" s="39">
        <f>'[1]Investor report - 10 Oct 2023'!C270</f>
        <v>0</v>
      </c>
      <c r="D270" s="62">
        <f>'[1]Investor report - 10 Oct 2023'!D270</f>
        <v>0</v>
      </c>
      <c r="E270" s="39">
        <f>'[1]Investor report - 10 Oct 2023'!E270</f>
        <v>0</v>
      </c>
      <c r="F270" s="5"/>
      <c r="G270" s="5"/>
      <c r="H270" s="5"/>
      <c r="I270" s="5"/>
      <c r="J270" s="5"/>
      <c r="K270" s="5"/>
      <c r="L270" s="5"/>
    </row>
    <row r="271" spans="1:12">
      <c r="A271" s="19" t="str">
        <f>'[1]Investor report - 10 Oct 2023'!A271</f>
        <v>Second home</v>
      </c>
      <c r="B271" s="45">
        <f>'[1]Investor report - 10 Oct 2023'!B271</f>
        <v>0</v>
      </c>
      <c r="C271" s="39">
        <f>'[1]Investor report - 10 Oct 2023'!C271</f>
        <v>0</v>
      </c>
      <c r="D271" s="62">
        <f>'[1]Investor report - 10 Oct 2023'!D271</f>
        <v>0</v>
      </c>
      <c r="E271" s="39">
        <f>'[1]Investor report - 10 Oct 2023'!E271</f>
        <v>0</v>
      </c>
      <c r="F271" s="5"/>
      <c r="G271" s="5"/>
      <c r="H271" s="5"/>
      <c r="I271" s="5"/>
      <c r="J271" s="5"/>
      <c r="K271" s="5"/>
      <c r="L271" s="5"/>
    </row>
    <row r="272" spans="1:12" customFormat="1" ht="15" customHeight="1" thickBot="1">
      <c r="A272" s="64" t="str">
        <f>'[1]Investor report - 10 Oct 2023'!A272</f>
        <v>Total</v>
      </c>
      <c r="B272" s="65">
        <f>'[1]Investor report - 10 Oct 2023'!B272</f>
        <v>21347</v>
      </c>
      <c r="C272" s="66">
        <f>'[1]Investor report - 10 Oct 2023'!C272</f>
        <v>1</v>
      </c>
      <c r="D272" s="67">
        <f>'[1]Investor report - 10 Oct 2023'!D272</f>
        <v>2904441864.0700002</v>
      </c>
      <c r="E272" s="66">
        <f>'[1]Investor report - 10 Oct 2023'!E272</f>
        <v>1</v>
      </c>
      <c r="F272" s="5"/>
      <c r="G272" s="5"/>
      <c r="H272" s="5"/>
      <c r="I272" s="5"/>
      <c r="J272" s="5"/>
      <c r="K272" s="5"/>
      <c r="L272" s="5"/>
    </row>
    <row r="273" spans="1:12" customFormat="1" ht="15" customHeight="1" thickTop="1">
      <c r="A273" s="5"/>
      <c r="B273" s="78"/>
      <c r="C273" s="5"/>
      <c r="D273" s="31"/>
      <c r="E273" s="5"/>
      <c r="F273" s="5"/>
      <c r="G273" s="5"/>
      <c r="H273" s="5"/>
      <c r="I273" s="5"/>
      <c r="J273" s="5"/>
      <c r="K273" s="5"/>
      <c r="L273" s="5"/>
    </row>
    <row r="274" spans="1:12">
      <c r="A274" s="25" t="s">
        <v>42</v>
      </c>
      <c r="B274" s="79" t="s">
        <v>20</v>
      </c>
      <c r="C274" s="33" t="s">
        <v>21</v>
      </c>
      <c r="D274" s="80" t="s">
        <v>22</v>
      </c>
      <c r="E274" s="33" t="s">
        <v>23</v>
      </c>
      <c r="F274" s="5"/>
      <c r="G274" s="5"/>
      <c r="H274" s="5"/>
      <c r="I274" s="5"/>
      <c r="J274" s="5"/>
      <c r="K274" s="5"/>
      <c r="L274" s="5"/>
    </row>
    <row r="275" spans="1:12">
      <c r="A275" s="19" t="str">
        <f>'[1]Investor report - 10 Oct 2023'!A275</f>
        <v>Fully verified</v>
      </c>
      <c r="B275" s="45">
        <f>'[1]Investor report - 10 Oct 2023'!B275</f>
        <v>21347</v>
      </c>
      <c r="C275" s="39">
        <f>'[1]Investor report - 10 Oct 2023'!C275</f>
        <v>1</v>
      </c>
      <c r="D275" s="62">
        <f>'[1]Investor report - 10 Oct 2023'!D275</f>
        <v>2904441864.0700002</v>
      </c>
      <c r="E275" s="39">
        <f>'[1]Investor report - 10 Oct 2023'!E275</f>
        <v>1</v>
      </c>
      <c r="F275" s="5"/>
      <c r="G275" s="5"/>
      <c r="H275" s="5"/>
      <c r="I275" s="5"/>
      <c r="J275" s="5"/>
      <c r="K275" s="5"/>
      <c r="L275" s="5"/>
    </row>
    <row r="276" spans="1:12">
      <c r="A276" s="19" t="str">
        <f>'[1]Investor report - 10 Oct 2023'!A276</f>
        <v>Fast-track</v>
      </c>
      <c r="B276" s="45">
        <f>'[1]Investor report - 10 Oct 2023'!B276</f>
        <v>0</v>
      </c>
      <c r="C276" s="39">
        <f>'[1]Investor report - 10 Oct 2023'!C276</f>
        <v>0</v>
      </c>
      <c r="D276" s="62">
        <f>'[1]Investor report - 10 Oct 2023'!D276</f>
        <v>0</v>
      </c>
      <c r="E276" s="39">
        <f>'[1]Investor report - 10 Oct 2023'!E276</f>
        <v>0</v>
      </c>
      <c r="F276" s="5"/>
      <c r="G276" s="5"/>
      <c r="H276" s="5"/>
      <c r="I276" s="5"/>
      <c r="J276" s="5"/>
      <c r="K276" s="5"/>
      <c r="L276" s="5"/>
    </row>
    <row r="277" spans="1:12">
      <c r="A277" s="19" t="str">
        <f>'[1]Investor report - 10 Oct 2023'!A277</f>
        <v>Self-certified</v>
      </c>
      <c r="B277" s="45">
        <f>'[1]Investor report - 10 Oct 2023'!B277</f>
        <v>0</v>
      </c>
      <c r="C277" s="39">
        <f>'[1]Investor report - 10 Oct 2023'!C277</f>
        <v>0</v>
      </c>
      <c r="D277" s="62">
        <f>'[1]Investor report - 10 Oct 2023'!D277</f>
        <v>0</v>
      </c>
      <c r="E277" s="39">
        <f>'[1]Investor report - 10 Oct 2023'!E277</f>
        <v>0</v>
      </c>
      <c r="F277" s="5"/>
      <c r="G277" s="5"/>
      <c r="H277" s="5"/>
      <c r="I277" s="5"/>
      <c r="J277" s="5"/>
      <c r="K277" s="5"/>
      <c r="L277" s="5"/>
    </row>
    <row r="278" spans="1:12" customFormat="1" ht="15" customHeight="1" thickBot="1">
      <c r="A278" s="64" t="str">
        <f>'[1]Investor report - 10 Oct 2023'!A278</f>
        <v>Total</v>
      </c>
      <c r="B278" s="65">
        <f>'[1]Investor report - 10 Oct 2023'!B278</f>
        <v>21347</v>
      </c>
      <c r="C278" s="66">
        <f>'[1]Investor report - 10 Oct 2023'!C278</f>
        <v>1</v>
      </c>
      <c r="D278" s="67">
        <f>'[1]Investor report - 10 Oct 2023'!D278</f>
        <v>2904441864.0700002</v>
      </c>
      <c r="E278" s="66">
        <f>'[1]Investor report - 10 Oct 2023'!E278</f>
        <v>1</v>
      </c>
      <c r="F278" s="5"/>
      <c r="G278" s="5"/>
      <c r="H278" s="5"/>
      <c r="I278" s="5"/>
      <c r="J278" s="5"/>
      <c r="K278" s="5"/>
      <c r="L278" s="5"/>
    </row>
    <row r="279" spans="1:12" customFormat="1" ht="15" customHeight="1" thickTop="1">
      <c r="A279" s="5"/>
      <c r="B279" s="78"/>
      <c r="C279" s="5"/>
      <c r="D279" s="31"/>
      <c r="E279" s="5"/>
      <c r="F279" s="5"/>
      <c r="G279" s="5"/>
      <c r="H279" s="5"/>
      <c r="I279" s="5"/>
      <c r="J279" s="5"/>
      <c r="K279" s="5"/>
      <c r="L279" s="5"/>
    </row>
    <row r="280" spans="1:12">
      <c r="A280" s="25" t="s">
        <v>43</v>
      </c>
      <c r="B280" s="79" t="s">
        <v>20</v>
      </c>
      <c r="C280" s="33" t="s">
        <v>21</v>
      </c>
      <c r="D280" s="80" t="s">
        <v>22</v>
      </c>
      <c r="E280" s="33" t="s">
        <v>23</v>
      </c>
      <c r="F280" s="5"/>
      <c r="G280" s="5"/>
      <c r="H280" s="5"/>
      <c r="I280" s="5"/>
      <c r="J280" s="5"/>
      <c r="K280" s="5"/>
      <c r="L280" s="5"/>
    </row>
    <row r="281" spans="1:12">
      <c r="A281" s="19" t="str">
        <f>'[1]Investor report - 10 Oct 2023'!A281</f>
        <v>0-30 months</v>
      </c>
      <c r="B281" s="45">
        <f>'[1]Investor report - 10 Oct 2023'!B281</f>
        <v>145</v>
      </c>
      <c r="C281" s="39">
        <f>'[1]Investor report - 10 Oct 2023'!C281</f>
        <v>6.7925235396074403E-3</v>
      </c>
      <c r="D281" s="62">
        <f>'[1]Investor report - 10 Oct 2023'!D281</f>
        <v>1793969.93</v>
      </c>
      <c r="E281" s="39">
        <f>'[1]Investor report - 10 Oct 2023'!E281</f>
        <v>6.1766425838736096E-4</v>
      </c>
      <c r="F281" s="5"/>
      <c r="G281" s="5"/>
      <c r="H281" s="5"/>
      <c r="I281" s="5"/>
      <c r="J281" s="5"/>
      <c r="K281" s="5"/>
      <c r="L281" s="5"/>
    </row>
    <row r="282" spans="1:12">
      <c r="A282" s="19" t="str">
        <f>'[1]Investor report - 10 Oct 2023'!A282</f>
        <v>30-60 months</v>
      </c>
      <c r="B282" s="45">
        <f>'[1]Investor report - 10 Oct 2023'!B282</f>
        <v>677</v>
      </c>
      <c r="C282" s="39">
        <f>'[1]Investor report - 10 Oct 2023'!C282</f>
        <v>3.1714058181477503E-2</v>
      </c>
      <c r="D282" s="62">
        <f>'[1]Investor report - 10 Oct 2023'!D282</f>
        <v>20015615.68</v>
      </c>
      <c r="E282" s="39">
        <f>'[1]Investor report - 10 Oct 2023'!E282</f>
        <v>6.8913810696668897E-3</v>
      </c>
      <c r="F282" s="5"/>
      <c r="G282" s="5"/>
      <c r="H282" s="5"/>
      <c r="I282" s="5"/>
      <c r="J282" s="5"/>
      <c r="K282" s="5"/>
      <c r="L282" s="5"/>
    </row>
    <row r="283" spans="1:12">
      <c r="A283" s="19" t="str">
        <f>'[1]Investor report - 10 Oct 2023'!A283</f>
        <v>60-120 months</v>
      </c>
      <c r="B283" s="45">
        <f>'[1]Investor report - 10 Oct 2023'!B283</f>
        <v>2631</v>
      </c>
      <c r="C283" s="39">
        <f>'[1]Investor report - 10 Oct 2023'!C283</f>
        <v>0.123249168501429</v>
      </c>
      <c r="D283" s="62">
        <f>'[1]Investor report - 10 Oct 2023'!D283</f>
        <v>162322102.55000001</v>
      </c>
      <c r="E283" s="39">
        <f>'[1]Investor report - 10 Oct 2023'!E283</f>
        <v>5.5887537140281301E-2</v>
      </c>
      <c r="F283" s="5"/>
      <c r="G283" s="5"/>
      <c r="H283" s="5"/>
      <c r="I283" s="5"/>
      <c r="J283" s="5"/>
      <c r="K283" s="5"/>
      <c r="L283" s="5"/>
    </row>
    <row r="284" spans="1:12">
      <c r="A284" s="19" t="str">
        <f>'[1]Investor report - 10 Oct 2023'!A284</f>
        <v>120-180 months</v>
      </c>
      <c r="B284" s="45">
        <f>'[1]Investor report - 10 Oct 2023'!B284</f>
        <v>4022</v>
      </c>
      <c r="C284" s="39">
        <f>'[1]Investor report - 10 Oct 2023'!C284</f>
        <v>0.188410549491732</v>
      </c>
      <c r="D284" s="62">
        <f>'[1]Investor report - 10 Oct 2023'!D284</f>
        <v>405361293.98000002</v>
      </c>
      <c r="E284" s="39">
        <f>'[1]Investor report - 10 Oct 2023'!E284</f>
        <v>0.139565986496272</v>
      </c>
      <c r="F284" s="5"/>
      <c r="G284" s="5"/>
      <c r="H284" s="5"/>
      <c r="I284" s="5"/>
      <c r="J284" s="5"/>
      <c r="K284" s="5"/>
      <c r="L284" s="5"/>
    </row>
    <row r="285" spans="1:12">
      <c r="A285" s="19" t="str">
        <f>'[1]Investor report - 10 Oct 2023'!A285</f>
        <v>180-240 months</v>
      </c>
      <c r="B285" s="45">
        <f>'[1]Investor report - 10 Oct 2023'!B285</f>
        <v>5330</v>
      </c>
      <c r="C285" s="39">
        <f>'[1]Investor report - 10 Oct 2023'!C285</f>
        <v>0.24968379631798401</v>
      </c>
      <c r="D285" s="62">
        <f>'[1]Investor report - 10 Oct 2023'!D285</f>
        <v>746947391.57000005</v>
      </c>
      <c r="E285" s="39">
        <f>'[1]Investor report - 10 Oct 2023'!E285</f>
        <v>0.257174158247155</v>
      </c>
      <c r="F285" s="5"/>
      <c r="G285" s="5"/>
      <c r="H285" s="5"/>
      <c r="I285" s="5"/>
      <c r="J285" s="5"/>
      <c r="K285" s="5"/>
      <c r="L285" s="5"/>
    </row>
    <row r="286" spans="1:12">
      <c r="A286" s="19" t="str">
        <f>'[1]Investor report - 10 Oct 2023'!A286</f>
        <v>240-300 months</v>
      </c>
      <c r="B286" s="45">
        <f>'[1]Investor report - 10 Oct 2023'!B286</f>
        <v>5045</v>
      </c>
      <c r="C286" s="39">
        <f>'[1]Investor report - 10 Oct 2023'!C286</f>
        <v>0.23633297418841101</v>
      </c>
      <c r="D286" s="62">
        <f>'[1]Investor report - 10 Oct 2023'!D286</f>
        <v>858281370.17999995</v>
      </c>
      <c r="E286" s="39">
        <f>'[1]Investor report - 10 Oct 2023'!E286</f>
        <v>0.29550647261959301</v>
      </c>
      <c r="F286" s="5"/>
      <c r="G286" s="5"/>
      <c r="H286" s="5"/>
      <c r="I286" s="5"/>
      <c r="J286" s="5"/>
      <c r="K286" s="5"/>
      <c r="L286" s="5"/>
    </row>
    <row r="287" spans="1:12">
      <c r="A287" s="19" t="str">
        <f>'[1]Investor report - 10 Oct 2023'!A287</f>
        <v>300-360 months</v>
      </c>
      <c r="B287" s="45">
        <f>'[1]Investor report - 10 Oct 2023'!B287</f>
        <v>2472</v>
      </c>
      <c r="C287" s="39">
        <f>'[1]Investor report - 10 Oct 2023'!C287</f>
        <v>0.115800815102825</v>
      </c>
      <c r="D287" s="62">
        <f>'[1]Investor report - 10 Oct 2023'!D287</f>
        <v>464220152.00999999</v>
      </c>
      <c r="E287" s="39">
        <f>'[1]Investor report - 10 Oct 2023'!E287</f>
        <v>0.15983110481663701</v>
      </c>
      <c r="F287" s="5"/>
      <c r="G287" s="5"/>
      <c r="H287" s="5"/>
      <c r="I287" s="5"/>
      <c r="J287" s="5"/>
      <c r="K287" s="5"/>
      <c r="L287" s="5"/>
    </row>
    <row r="288" spans="1:12">
      <c r="A288" s="19" t="str">
        <f>'[1]Investor report - 10 Oct 2023'!A288</f>
        <v>360+ months</v>
      </c>
      <c r="B288" s="45">
        <f>'[1]Investor report - 10 Oct 2023'!B288</f>
        <v>1025</v>
      </c>
      <c r="C288" s="39">
        <f>'[1]Investor report - 10 Oct 2023'!C288</f>
        <v>4.8016114676535299E-2</v>
      </c>
      <c r="D288" s="62">
        <f>'[1]Investor report - 10 Oct 2023'!D288</f>
        <v>245499968.16999999</v>
      </c>
      <c r="E288" s="39">
        <f>'[1]Investor report - 10 Oct 2023'!E288</f>
        <v>8.4525695352008295E-2</v>
      </c>
      <c r="F288" s="5"/>
      <c r="G288" s="5"/>
      <c r="H288" s="5"/>
      <c r="I288" s="5"/>
      <c r="J288" s="5"/>
      <c r="K288" s="5"/>
      <c r="L288" s="5"/>
    </row>
    <row r="289" spans="1:14" customFormat="1" ht="15" customHeight="1" thickBot="1">
      <c r="A289" s="64" t="str">
        <f>'[1]Investor report - 10 Oct 2023'!A289</f>
        <v>Total</v>
      </c>
      <c r="B289" s="65">
        <f>'[1]Investor report - 10 Oct 2023'!B289</f>
        <v>21347</v>
      </c>
      <c r="C289" s="66">
        <f>'[1]Investor report - 10 Oct 2023'!C289</f>
        <v>1.0000000000000013</v>
      </c>
      <c r="D289" s="67">
        <f>'[1]Investor report - 10 Oct 2023'!D289</f>
        <v>2904441864.0699997</v>
      </c>
      <c r="E289" s="66">
        <f>'[1]Investor report - 10 Oct 2023'!E289</f>
        <v>1.0000000000000009</v>
      </c>
      <c r="F289" s="5"/>
      <c r="G289" s="5"/>
      <c r="H289" s="5"/>
      <c r="I289" s="5"/>
      <c r="J289" s="5"/>
      <c r="K289" s="5"/>
      <c r="L289" s="5"/>
    </row>
    <row r="290" spans="1:14" customFormat="1" ht="15" customHeight="1" thickTop="1">
      <c r="A290" s="5"/>
      <c r="B290" s="78"/>
      <c r="C290" s="5"/>
      <c r="D290" s="31"/>
      <c r="E290" s="5"/>
      <c r="F290" s="5"/>
      <c r="G290" s="5"/>
      <c r="H290" s="5"/>
      <c r="I290" s="5"/>
      <c r="J290" s="5"/>
      <c r="K290" s="5"/>
      <c r="L290" s="5"/>
    </row>
    <row r="291" spans="1:14">
      <c r="A291" s="25" t="s">
        <v>44</v>
      </c>
      <c r="B291" s="79" t="s">
        <v>20</v>
      </c>
      <c r="C291" s="33" t="s">
        <v>21</v>
      </c>
      <c r="D291" s="80" t="s">
        <v>22</v>
      </c>
      <c r="E291" s="33" t="s">
        <v>23</v>
      </c>
      <c r="F291" s="5"/>
      <c r="G291" s="5"/>
      <c r="H291" s="5"/>
      <c r="I291" s="5"/>
      <c r="J291" s="5"/>
      <c r="K291" s="5"/>
      <c r="L291" s="5"/>
    </row>
    <row r="292" spans="1:14">
      <c r="A292" s="19" t="str">
        <f>'[1]Investor report - 10 Oct 2023'!A292</f>
        <v>Employed</v>
      </c>
      <c r="B292" s="45">
        <f>'[1]Investor report - 10 Oct 2023'!B292</f>
        <v>19428</v>
      </c>
      <c r="C292" s="39">
        <f>'[1]Investor report - 10 Oct 2023'!C292</f>
        <v>0.91010446432754</v>
      </c>
      <c r="D292" s="71">
        <f>'[1]Investor report - 10 Oct 2023'!D292</f>
        <v>2642155193.71</v>
      </c>
      <c r="E292" s="39">
        <f>'[1]Investor report - 10 Oct 2023'!E292</f>
        <v>0.90969463923355798</v>
      </c>
      <c r="F292" s="5"/>
      <c r="G292" s="5"/>
      <c r="H292" s="5"/>
      <c r="I292" s="5"/>
      <c r="J292" s="5"/>
      <c r="K292" s="5"/>
      <c r="L292" s="5"/>
    </row>
    <row r="293" spans="1:14">
      <c r="A293" s="19" t="str">
        <f>'[1]Investor report - 10 Oct 2023'!A293</f>
        <v>Self-employed</v>
      </c>
      <c r="B293" s="45">
        <f>'[1]Investor report - 10 Oct 2023'!B293</f>
        <v>1017</v>
      </c>
      <c r="C293" s="39">
        <f>'[1]Investor report - 10 Oct 2023'!C293</f>
        <v>4.7641354757108699E-2</v>
      </c>
      <c r="D293" s="71">
        <f>'[1]Investor report - 10 Oct 2023'!D293</f>
        <v>164813134.68000001</v>
      </c>
      <c r="E293" s="39">
        <f>'[1]Investor report - 10 Oct 2023'!E293</f>
        <v>5.6745200074015997E-2</v>
      </c>
      <c r="F293" s="5"/>
      <c r="G293" s="5"/>
      <c r="H293" s="5"/>
      <c r="I293" s="5"/>
      <c r="J293" s="5"/>
      <c r="K293" s="5"/>
      <c r="L293" s="5"/>
    </row>
    <row r="294" spans="1:14" s="81" customFormat="1">
      <c r="A294" s="19" t="str">
        <f>'[1]Investor report - 10 Oct 2023'!A294</f>
        <v>Unemployed</v>
      </c>
      <c r="B294" s="45">
        <f>'[1]Investor report - 10 Oct 2023'!B294</f>
        <v>2</v>
      </c>
      <c r="C294" s="39">
        <f>'[1]Investor report - 10 Oct 2023'!C294</f>
        <v>9.3689979856654301E-5</v>
      </c>
      <c r="D294" s="71">
        <f>'[1]Investor report - 10 Oct 2023'!D294</f>
        <v>296392.28000000003</v>
      </c>
      <c r="E294" s="39">
        <f>'[1]Investor report - 10 Oct 2023'!E294</f>
        <v>1.02047929988402E-4</v>
      </c>
      <c r="F294" s="5"/>
      <c r="G294" s="5"/>
      <c r="H294" s="5"/>
      <c r="I294" s="5"/>
      <c r="J294" s="5"/>
      <c r="K294" s="5"/>
      <c r="L294" s="5"/>
      <c r="M294" s="1"/>
      <c r="N294" s="1"/>
    </row>
    <row r="295" spans="1:14" s="82" customFormat="1">
      <c r="A295" s="19" t="str">
        <f>'[1]Investor report - 10 Oct 2023'!A295</f>
        <v>Retired</v>
      </c>
      <c r="B295" s="45">
        <f>'[1]Investor report - 10 Oct 2023'!B295</f>
        <v>86</v>
      </c>
      <c r="C295" s="39">
        <f>'[1]Investor report - 10 Oct 2023'!C295</f>
        <v>4.0286691338361396E-3</v>
      </c>
      <c r="D295" s="71">
        <f>'[1]Investor report - 10 Oct 2023'!D295</f>
        <v>3167632.24</v>
      </c>
      <c r="E295" s="39">
        <f>'[1]Investor report - 10 Oct 2023'!E295</f>
        <v>1.0906165068014801E-3</v>
      </c>
      <c r="F295" s="5"/>
      <c r="G295" s="5"/>
      <c r="H295" s="5"/>
      <c r="I295" s="5"/>
      <c r="J295" s="5"/>
      <c r="K295" s="5"/>
      <c r="L295" s="5"/>
      <c r="M295" s="1"/>
      <c r="N295" s="1"/>
    </row>
    <row r="296" spans="1:14" s="83" customFormat="1">
      <c r="A296" s="19" t="str">
        <f>'[1]Investor report - 10 Oct 2023'!A296</f>
        <v>Guarantor</v>
      </c>
      <c r="B296" s="45">
        <f>'[1]Investor report - 10 Oct 2023'!B296</f>
        <v>0</v>
      </c>
      <c r="C296" s="39">
        <f>'[1]Investor report - 10 Oct 2023'!C296</f>
        <v>0</v>
      </c>
      <c r="D296" s="71">
        <f>'[1]Investor report - 10 Oct 2023'!D296</f>
        <v>0</v>
      </c>
      <c r="E296" s="39">
        <f>'[1]Investor report - 10 Oct 2023'!E296</f>
        <v>0</v>
      </c>
      <c r="F296" s="5"/>
      <c r="G296" s="5"/>
      <c r="H296" s="5"/>
      <c r="I296" s="5"/>
      <c r="J296" s="5"/>
      <c r="K296" s="5"/>
      <c r="L296" s="5"/>
      <c r="M296" s="1"/>
      <c r="N296" s="1"/>
    </row>
    <row r="297" spans="1:14" s="83" customFormat="1">
      <c r="A297" s="19" t="str">
        <f>'[1]Investor report - 10 Oct 2023'!A297</f>
        <v>Other</v>
      </c>
      <c r="B297" s="45">
        <f>'[1]Investor report - 10 Oct 2023'!B297</f>
        <v>814</v>
      </c>
      <c r="C297" s="39">
        <f>'[1]Investor report - 10 Oct 2023'!C297</f>
        <v>3.8131821801658299E-2</v>
      </c>
      <c r="D297" s="71">
        <f>'[1]Investor report - 10 Oct 2023'!D297</f>
        <v>94009511.159999996</v>
      </c>
      <c r="E297" s="39">
        <f>'[1]Investor report - 10 Oct 2023'!E297</f>
        <v>3.2367496255636598E-2</v>
      </c>
      <c r="F297" s="5"/>
      <c r="G297" s="5"/>
      <c r="H297" s="5"/>
      <c r="I297" s="5"/>
      <c r="J297" s="5"/>
      <c r="K297" s="5"/>
      <c r="L297" s="5"/>
      <c r="M297" s="1"/>
      <c r="N297" s="1"/>
    </row>
    <row r="298" spans="1:14" s="83" customFormat="1" ht="15" customHeight="1" thickBot="1">
      <c r="A298" s="64" t="str">
        <f>'[1]Investor report - 10 Oct 2023'!A298</f>
        <v>Total</v>
      </c>
      <c r="B298" s="65">
        <f>'[1]Investor report - 10 Oct 2023'!B298</f>
        <v>21347</v>
      </c>
      <c r="C298" s="66">
        <f>'[1]Investor report - 10 Oct 2023'!C298</f>
        <v>0.99999999999999989</v>
      </c>
      <c r="D298" s="84">
        <f>'[1]Investor report - 10 Oct 2023'!D298</f>
        <v>2904441864.0699997</v>
      </c>
      <c r="E298" s="66">
        <f>'[1]Investor report - 10 Oct 2023'!E298</f>
        <v>1.0000000000000004</v>
      </c>
      <c r="F298" s="5"/>
      <c r="G298" s="5"/>
      <c r="H298" s="5"/>
      <c r="I298" s="5"/>
      <c r="J298" s="5"/>
      <c r="K298" s="5"/>
      <c r="L298" s="5"/>
      <c r="M298" s="1"/>
      <c r="N298" s="1"/>
    </row>
    <row r="299" spans="1:14" s="85" customFormat="1" ht="15" customHeight="1" thickTop="1">
      <c r="A299" s="5"/>
      <c r="B299" s="5"/>
      <c r="C299" s="5"/>
      <c r="D299" s="5"/>
      <c r="E299" s="5"/>
      <c r="F299" s="5"/>
      <c r="G299" s="5"/>
      <c r="H299" s="5"/>
      <c r="I299" s="5"/>
      <c r="J299" s="5"/>
      <c r="K299" s="5"/>
      <c r="L299" s="5"/>
      <c r="M299" s="1"/>
      <c r="N299" s="1"/>
    </row>
    <row r="300" spans="1:14" s="85" customFormat="1">
      <c r="A300" s="2" t="s">
        <v>45</v>
      </c>
      <c r="B300" s="2"/>
      <c r="C300" s="86"/>
      <c r="D300" s="86"/>
      <c r="E300" s="86"/>
      <c r="F300" s="86"/>
      <c r="G300" s="86"/>
      <c r="H300" s="86"/>
      <c r="I300" s="86"/>
      <c r="J300" s="86"/>
      <c r="K300" s="86"/>
      <c r="L300" s="5"/>
      <c r="M300" s="1"/>
      <c r="N300" s="1"/>
    </row>
    <row r="301" spans="1:14" s="90" customFormat="1">
      <c r="A301" s="87" t="str">
        <f>'[1]Investor report - 10 Oct 2023'!A301</f>
        <v>Series</v>
      </c>
      <c r="B301" s="88" t="str">
        <f>'[1]Investor report - 10 Oct 2023'!B301</f>
        <v>2022-1</v>
      </c>
      <c r="C301" s="88" t="str">
        <f>'[1]Investor report - 10 Oct 2023'!C301</f>
        <v>2023-1</v>
      </c>
      <c r="D301" s="89"/>
      <c r="E301" s="89"/>
      <c r="F301" s="89"/>
      <c r="G301" s="89"/>
      <c r="H301" s="89"/>
      <c r="I301" s="89"/>
      <c r="J301" s="89"/>
      <c r="K301" s="89"/>
      <c r="L301" s="89"/>
      <c r="M301" s="81"/>
      <c r="N301" s="81"/>
    </row>
    <row r="302" spans="1:14" s="83" customFormat="1">
      <c r="A302" s="91" t="str">
        <f>'[1]Investor report - 10 Oct 2023'!A302</f>
        <v>Issue date</v>
      </c>
      <c r="B302" s="92">
        <f>'[1]Investor report - 10 Oct 2023'!B302</f>
        <v>44818</v>
      </c>
      <c r="C302" s="92">
        <f>'[1]Investor report - 10 Oct 2023'!C302</f>
        <v>45188</v>
      </c>
      <c r="D302" s="86"/>
      <c r="E302" s="86"/>
      <c r="F302" s="86"/>
      <c r="G302" s="86"/>
      <c r="H302" s="86"/>
      <c r="I302" s="86"/>
      <c r="J302" s="86"/>
      <c r="K302" s="86"/>
      <c r="L302" s="86"/>
      <c r="M302" s="82"/>
      <c r="N302" s="82"/>
    </row>
    <row r="303" spans="1:14" s="82" customFormat="1">
      <c r="A303" s="93" t="str">
        <f>'[1]Investor report - 10 Oct 2023'!A303</f>
        <v>Original rating (Moody's/S&amp;P/Fitch/DBRS)</v>
      </c>
      <c r="B303" s="94" t="str">
        <f>'[1]Investor report - 10 Oct 2023'!B303</f>
        <v>Aaa/AAA</v>
      </c>
      <c r="C303" s="94" t="str">
        <f>'[1]Investor report - 10 Oct 2023'!C303</f>
        <v>Aaa/AAA</v>
      </c>
      <c r="D303" s="95"/>
      <c r="E303" s="95"/>
      <c r="F303" s="95"/>
      <c r="G303" s="95"/>
      <c r="H303" s="95"/>
      <c r="I303" s="95"/>
      <c r="J303" s="95"/>
      <c r="K303" s="95"/>
      <c r="L303" s="95"/>
      <c r="M303" s="83"/>
      <c r="N303" s="83"/>
    </row>
    <row r="304" spans="1:14" s="82" customFormat="1">
      <c r="A304" s="93" t="str">
        <f>'[1]Investor report - 10 Oct 2023'!A304</f>
        <v>Current rating (Moody's/S&amp;P/Fitch/DBRS)</v>
      </c>
      <c r="B304" s="94" t="str">
        <f>'[1]Investor report - 10 Oct 2023'!B304</f>
        <v>Aaa/AAA</v>
      </c>
      <c r="C304" s="94" t="str">
        <f>'[1]Investor report - 10 Oct 2023'!C304</f>
        <v>Aaa/AAA</v>
      </c>
      <c r="D304" s="95"/>
      <c r="E304" s="95"/>
      <c r="F304" s="95"/>
      <c r="G304" s="95"/>
      <c r="H304" s="95"/>
      <c r="I304" s="95"/>
      <c r="J304" s="95"/>
      <c r="K304" s="95"/>
      <c r="L304" s="95"/>
      <c r="M304" s="83"/>
      <c r="N304" s="83"/>
    </row>
    <row r="305" spans="1:14" s="83" customFormat="1">
      <c r="A305" s="93" t="str">
        <f>'[1]Investor report - 10 Oct 2023'!A305</f>
        <v>Denomination</v>
      </c>
      <c r="B305" s="94" t="str">
        <f>'[1]Investor report - 10 Oct 2023'!B305</f>
        <v>GBP</v>
      </c>
      <c r="C305" s="94" t="str">
        <f>'[1]Investor report - 10 Oct 2023'!C305</f>
        <v>GBP</v>
      </c>
      <c r="D305" s="95"/>
      <c r="E305" s="95"/>
      <c r="F305" s="95"/>
      <c r="G305" s="95"/>
      <c r="H305" s="95"/>
      <c r="I305" s="95"/>
      <c r="J305" s="95"/>
      <c r="K305" s="95"/>
      <c r="L305" s="95"/>
    </row>
    <row r="306" spans="1:14" s="83" customFormat="1">
      <c r="A306" s="96" t="str">
        <f>'[1]Investor report - 10 Oct 2023'!A306</f>
        <v>Amount at issuance</v>
      </c>
      <c r="B306" s="97">
        <f>'[1]Investor report - 10 Oct 2023'!B306</f>
        <v>500000000</v>
      </c>
      <c r="C306" s="97">
        <f>'[1]Investor report - 10 Oct 2023'!C306</f>
        <v>500000000</v>
      </c>
      <c r="D306" s="98"/>
      <c r="E306" s="98"/>
      <c r="F306" s="98"/>
      <c r="G306" s="98"/>
      <c r="H306" s="98"/>
      <c r="I306" s="98"/>
      <c r="J306" s="98"/>
      <c r="K306" s="98"/>
      <c r="L306" s="98"/>
      <c r="M306" s="85"/>
      <c r="N306" s="85"/>
    </row>
    <row r="307" spans="1:14" s="83" customFormat="1">
      <c r="A307" s="96" t="str">
        <f>'[1]Investor report - 10 Oct 2023'!A307</f>
        <v>Amount outstanding</v>
      </c>
      <c r="B307" s="97">
        <f>'[1]Investor report - 10 Oct 2023'!B307</f>
        <v>500000000</v>
      </c>
      <c r="C307" s="97">
        <f>'[1]Investor report - 10 Oct 2023'!C307</f>
        <v>500000000</v>
      </c>
      <c r="D307" s="98"/>
      <c r="E307" s="98"/>
      <c r="F307" s="98"/>
      <c r="G307" s="98"/>
      <c r="H307" s="98"/>
      <c r="I307" s="98"/>
      <c r="J307" s="98"/>
      <c r="K307" s="98"/>
      <c r="L307" s="98"/>
      <c r="M307" s="85"/>
      <c r="N307" s="85"/>
    </row>
    <row r="308" spans="1:14" s="82" customFormat="1">
      <c r="A308" s="99" t="str">
        <f>'[1]Investor report - 10 Oct 2023'!A308</f>
        <v>FX swap rate (rate:£1)</v>
      </c>
      <c r="B308" s="100">
        <f>'[1]Investor report - 10 Oct 2023'!B308</f>
        <v>1</v>
      </c>
      <c r="C308" s="100">
        <f>'[1]Investor report - 10 Oct 2023'!C308</f>
        <v>1</v>
      </c>
      <c r="D308" s="101"/>
      <c r="E308" s="101"/>
      <c r="F308" s="101"/>
      <c r="G308" s="101"/>
      <c r="H308" s="101"/>
      <c r="I308" s="101"/>
      <c r="J308" s="101"/>
      <c r="K308" s="101"/>
      <c r="L308" s="101"/>
      <c r="M308" s="90"/>
      <c r="N308" s="90"/>
    </row>
    <row r="309" spans="1:14" s="102" customFormat="1">
      <c r="A309" s="93" t="str">
        <f>'[1]Investor report - 10 Oct 2023'!A309</f>
        <v>Maturity type (hard/soft-bullet/pass-through)</v>
      </c>
      <c r="B309" s="94" t="str">
        <f>'[1]Investor report - 10 Oct 2023'!B309</f>
        <v>Soft Bullet</v>
      </c>
      <c r="C309" s="94" t="str">
        <f>'[1]Investor report - 10 Oct 2023'!C309</f>
        <v>Soft Bullet</v>
      </c>
      <c r="D309" s="95"/>
      <c r="E309" s="95"/>
      <c r="F309" s="95"/>
      <c r="G309" s="95"/>
      <c r="H309" s="95"/>
      <c r="I309" s="95"/>
      <c r="J309" s="95"/>
      <c r="K309" s="95"/>
      <c r="L309" s="95"/>
      <c r="M309" s="83"/>
      <c r="N309" s="83"/>
    </row>
    <row r="310" spans="1:14" s="102" customFormat="1">
      <c r="A310" s="91" t="str">
        <f>'[1]Investor report - 10 Oct 2023'!A310</f>
        <v>Scheduled final maturity date</v>
      </c>
      <c r="B310" s="92">
        <f>'[1]Investor report - 10 Oct 2023'!B310</f>
        <v>46624</v>
      </c>
      <c r="C310" s="92">
        <f>'[1]Investor report - 10 Oct 2023'!C310</f>
        <v>46990</v>
      </c>
      <c r="D310" s="86"/>
      <c r="E310" s="86"/>
      <c r="F310" s="86"/>
      <c r="G310" s="86"/>
      <c r="H310" s="86"/>
      <c r="I310" s="86"/>
      <c r="J310" s="86"/>
      <c r="K310" s="86"/>
      <c r="L310" s="86"/>
      <c r="M310" s="82"/>
      <c r="N310" s="82"/>
    </row>
    <row r="311" spans="1:14" s="83" customFormat="1">
      <c r="A311" s="91" t="str">
        <f>'[1]Investor report - 10 Oct 2023'!A311</f>
        <v>Legal final maturity date</v>
      </c>
      <c r="B311" s="92">
        <f>'[1]Investor report - 10 Oct 2023'!B311</f>
        <v>46990</v>
      </c>
      <c r="C311" s="92">
        <f>'[1]Investor report - 10 Oct 2023'!C311</f>
        <v>47355</v>
      </c>
      <c r="D311" s="86"/>
      <c r="E311" s="86"/>
      <c r="F311" s="86"/>
      <c r="G311" s="86"/>
      <c r="H311" s="86"/>
      <c r="I311" s="86"/>
      <c r="J311" s="86"/>
      <c r="K311" s="86"/>
      <c r="L311" s="86"/>
      <c r="M311" s="82"/>
      <c r="N311" s="82"/>
    </row>
    <row r="312" spans="1:14" s="83" customFormat="1">
      <c r="A312" s="93" t="str">
        <f>'[1]Investor report - 10 Oct 2023'!A312</f>
        <v>ISIN</v>
      </c>
      <c r="B312" s="103" t="str">
        <f>'[1]Investor report - 10 Oct 2023'!B312</f>
        <v>XS2532381352</v>
      </c>
      <c r="C312" s="103" t="str">
        <f>'[1]Investor report - 10 Oct 2023'!C312</f>
        <v>XS2682200030</v>
      </c>
      <c r="D312" s="95"/>
      <c r="E312" s="95"/>
      <c r="F312" s="95"/>
      <c r="G312" s="95"/>
      <c r="H312" s="95"/>
      <c r="I312" s="95"/>
      <c r="J312" s="95"/>
      <c r="K312" s="95"/>
      <c r="L312" s="95"/>
    </row>
    <row r="313" spans="1:14" s="85" customFormat="1">
      <c r="A313" s="93" t="str">
        <f>'[1]Investor report - 10 Oct 2023'!A313</f>
        <v>Stock exchange listing</v>
      </c>
      <c r="B313" s="94" t="str">
        <f>'[1]Investor report - 10 Oct 2023'!B313</f>
        <v>London</v>
      </c>
      <c r="C313" s="94" t="str">
        <f>'[1]Investor report - 10 Oct 2023'!C313</f>
        <v>London</v>
      </c>
      <c r="D313" s="95"/>
      <c r="E313" s="95"/>
      <c r="F313" s="95"/>
      <c r="G313" s="95"/>
      <c r="H313" s="95"/>
      <c r="I313" s="95"/>
      <c r="J313" s="95"/>
      <c r="K313" s="95"/>
      <c r="L313" s="95"/>
      <c r="M313" s="83"/>
      <c r="N313" s="83"/>
    </row>
    <row r="314" spans="1:14" s="82" customFormat="1">
      <c r="A314" s="93" t="str">
        <f>'[1]Investor report - 10 Oct 2023'!A314</f>
        <v>Coupon payment frequency</v>
      </c>
      <c r="B314" s="94" t="str">
        <f>'[1]Investor report - 10 Oct 2023'!B314</f>
        <v>Quarterly</v>
      </c>
      <c r="C314" s="94" t="str">
        <f>'[1]Investor report - 10 Oct 2023'!C314</f>
        <v>Quarterly</v>
      </c>
      <c r="D314" s="95"/>
      <c r="E314" s="95"/>
      <c r="F314" s="95"/>
      <c r="G314" s="95"/>
      <c r="H314" s="95"/>
      <c r="I314" s="95"/>
      <c r="J314" s="95"/>
      <c r="K314" s="95"/>
      <c r="L314" s="95"/>
      <c r="M314" s="83"/>
      <c r="N314" s="83"/>
    </row>
    <row r="315" spans="1:14" s="104" customFormat="1">
      <c r="A315" s="91" t="str">
        <f>'[1]Investor report - 10 Oct 2023'!A315</f>
        <v>Coupon payment date</v>
      </c>
      <c r="B315" s="92" t="str">
        <f>'[1]Investor report - 10 Oct 2023'!B315</f>
        <v>25th Feb, May, Aug, Nov</v>
      </c>
      <c r="C315" s="92" t="str">
        <f>'[1]Investor report - 10 Oct 2023'!C315</f>
        <v>25th Feb, May, Aug, Nov</v>
      </c>
      <c r="D315" s="86"/>
      <c r="E315" s="86"/>
      <c r="F315" s="86"/>
      <c r="G315" s="86"/>
      <c r="H315" s="86"/>
      <c r="I315" s="86"/>
      <c r="J315" s="86"/>
      <c r="K315" s="86"/>
      <c r="L315" s="86"/>
      <c r="M315" s="82"/>
      <c r="N315" s="82"/>
    </row>
    <row r="316" spans="1:14" s="83" customFormat="1" ht="26.25">
      <c r="A316" s="93" t="str">
        <f>'[1]Investor report - 10 Oct 2023'!A316</f>
        <v>Coupon (rate if fixed, margin and reference rate if floating)</v>
      </c>
      <c r="B316" s="105" t="str">
        <f>'[1]Investor report - 10 Oct 2023'!B316</f>
        <v>Compounded Daily SONIA + 0.62%</v>
      </c>
      <c r="C316" s="105" t="str">
        <f>'[1]Investor report - 10 Oct 2023'!C316</f>
        <v>Compounded Daily SONIA + 0.50%</v>
      </c>
      <c r="D316" s="95"/>
      <c r="E316" s="95"/>
      <c r="F316" s="95"/>
      <c r="G316" s="95"/>
      <c r="H316" s="95"/>
      <c r="I316" s="95"/>
      <c r="J316" s="95"/>
      <c r="K316" s="95"/>
      <c r="L316" s="95"/>
    </row>
    <row r="317" spans="1:14" s="83" customFormat="1" ht="26.25">
      <c r="A317" s="93" t="str">
        <f>'[1]Investor report - 10 Oct 2023'!A317</f>
        <v>Margin payable under extended maturity period (%)</v>
      </c>
      <c r="B317" s="105" t="str">
        <f>'[1]Investor report - 10 Oct 2023'!B317</f>
        <v>Compounded Daily SONIA + 0.62%</v>
      </c>
      <c r="C317" s="105" t="str">
        <f>'[1]Investor report - 10 Oct 2023'!C317</f>
        <v>Compounded Daily SONIA + 0.50%</v>
      </c>
      <c r="D317" s="95"/>
      <c r="E317" s="95"/>
      <c r="F317" s="95"/>
      <c r="G317" s="95"/>
      <c r="H317" s="95"/>
      <c r="I317" s="95"/>
      <c r="J317" s="95"/>
      <c r="K317" s="95"/>
      <c r="L317" s="95"/>
    </row>
    <row r="318" spans="1:14">
      <c r="A318" s="93" t="str">
        <f>'[1]Investor report - 10 Oct 2023'!A318</f>
        <v>Swap counterparty/ies</v>
      </c>
      <c r="B318" s="94" t="str">
        <f>'[1]Investor report - 10 Oct 2023'!B318</f>
        <v>N/A</v>
      </c>
      <c r="C318" s="94" t="str">
        <f>'[1]Investor report - 10 Oct 2023'!C318</f>
        <v>N/A</v>
      </c>
      <c r="D318" s="95"/>
      <c r="E318" s="95"/>
      <c r="F318" s="95"/>
      <c r="G318" s="95"/>
      <c r="H318" s="95"/>
      <c r="I318" s="95"/>
      <c r="J318" s="95"/>
      <c r="K318" s="95"/>
      <c r="L318" s="95"/>
      <c r="M318" s="83"/>
      <c r="N318" s="83"/>
    </row>
    <row r="319" spans="1:14">
      <c r="A319" s="106" t="str">
        <f>'[1]Investor report - 10 Oct 2023'!A319</f>
        <v>Swap notional denomination</v>
      </c>
      <c r="B319" s="107" t="str">
        <f>'[1]Investor report - 10 Oct 2023'!B319</f>
        <v>N/A</v>
      </c>
      <c r="C319" s="107" t="str">
        <f>'[1]Investor report - 10 Oct 2023'!C319</f>
        <v>N/A</v>
      </c>
      <c r="D319" s="95"/>
      <c r="E319" s="95"/>
      <c r="F319" s="95"/>
      <c r="G319" s="95"/>
      <c r="H319" s="95"/>
      <c r="I319" s="95"/>
      <c r="J319" s="95"/>
      <c r="K319" s="95"/>
      <c r="L319" s="95"/>
      <c r="M319" s="83"/>
      <c r="N319" s="83"/>
    </row>
    <row r="320" spans="1:14" s="108" customFormat="1" ht="13.15" customHeight="1">
      <c r="A320" s="96" t="str">
        <f>'[1]Investor report - 10 Oct 2023'!A320</f>
        <v>Swap notional amount</v>
      </c>
      <c r="B320" s="97" t="str">
        <f>'[1]Investor report - 10 Oct 2023'!B320</f>
        <v>N/A</v>
      </c>
      <c r="C320" s="97" t="str">
        <f>'[1]Investor report - 10 Oct 2023'!C320</f>
        <v>N/A</v>
      </c>
    </row>
    <row r="321" spans="1:14">
      <c r="A321" s="109" t="str">
        <f>'[1]Investor report - 10 Oct 2023'!A321</f>
        <v>Swap notional maturity</v>
      </c>
      <c r="B321" s="110" t="str">
        <f>'[1]Investor report - 10 Oct 2023'!B321</f>
        <v>N/A</v>
      </c>
      <c r="C321" s="110" t="str">
        <f>'[1]Investor report - 10 Oct 2023'!C321</f>
        <v>N/A</v>
      </c>
      <c r="D321" s="86"/>
      <c r="E321" s="86"/>
      <c r="F321" s="86"/>
      <c r="G321" s="86"/>
      <c r="H321" s="86"/>
      <c r="I321" s="86"/>
      <c r="J321" s="86"/>
      <c r="K321" s="86"/>
      <c r="L321" s="86"/>
      <c r="M321" s="82"/>
      <c r="N321" s="82"/>
    </row>
    <row r="322" spans="1:14" s="114" customFormat="1">
      <c r="A322" s="111" t="str">
        <f>'[1]Investor report - 10 Oct 2023'!A322</f>
        <v>LLP receive rate/margin</v>
      </c>
      <c r="B322" s="112" t="str">
        <f>'[1]Investor report - 10 Oct 2023'!B322</f>
        <v>N/A</v>
      </c>
      <c r="C322" s="112" t="str">
        <f>'[1]Investor report - 10 Oct 2023'!C322</f>
        <v>N/A</v>
      </c>
      <c r="D322" s="113"/>
      <c r="E322" s="113"/>
      <c r="F322" s="113"/>
      <c r="G322" s="113"/>
      <c r="H322" s="113"/>
      <c r="I322" s="113"/>
      <c r="J322" s="113"/>
      <c r="K322" s="113"/>
      <c r="L322" s="113"/>
      <c r="M322" s="104"/>
      <c r="N322" s="104"/>
    </row>
    <row r="323" spans="1:14" s="114" customFormat="1">
      <c r="A323" s="106" t="str">
        <f>'[1]Investor report - 10 Oct 2023'!A323</f>
        <v>LLP pay rate/margin</v>
      </c>
      <c r="B323" s="115" t="str">
        <f>'[1]Investor report - 10 Oct 2023'!B323</f>
        <v>N/A</v>
      </c>
      <c r="C323" s="115" t="str">
        <f>'[1]Investor report - 10 Oct 2023'!C323</f>
        <v>N/A</v>
      </c>
      <c r="D323" s="95"/>
      <c r="E323" s="95"/>
      <c r="F323" s="95"/>
      <c r="G323" s="95"/>
      <c r="H323" s="95"/>
      <c r="I323" s="95"/>
      <c r="J323" s="95"/>
      <c r="K323" s="95"/>
      <c r="L323" s="95"/>
      <c r="M323" s="83"/>
      <c r="N323" s="83"/>
    </row>
    <row r="324" spans="1:14" s="108" customFormat="1" ht="13.15" customHeight="1">
      <c r="A324" s="96" t="str">
        <f>'[1]Investor report - 10 Oct 2023'!A324</f>
        <v>Collateral posting amount</v>
      </c>
      <c r="B324" s="97" t="str">
        <f>'[1]Investor report - 10 Oct 2023'!B324</f>
        <v>N/A</v>
      </c>
      <c r="C324" s="97" t="str">
        <f>'[1]Investor report - 10 Oct 2023'!C324</f>
        <v>N/A</v>
      </c>
    </row>
    <row r="325" spans="1:14" s="114" customFormat="1">
      <c r="A325" s="5"/>
      <c r="B325" s="5"/>
      <c r="C325" s="5"/>
      <c r="D325" s="5"/>
      <c r="E325" s="5"/>
      <c r="F325" s="5"/>
      <c r="G325" s="5"/>
      <c r="H325" s="5"/>
      <c r="I325" s="5"/>
      <c r="J325" s="5"/>
      <c r="K325" s="5"/>
      <c r="L325" s="5"/>
      <c r="M325" s="1"/>
      <c r="N325" s="1"/>
    </row>
    <row r="326" spans="1:14" s="114" customFormat="1">
      <c r="A326" s="2" t="s">
        <v>46</v>
      </c>
      <c r="B326" s="2"/>
      <c r="C326" s="2"/>
      <c r="D326" s="2"/>
      <c r="E326" s="2"/>
      <c r="F326" s="2"/>
      <c r="G326" s="2"/>
      <c r="H326" s="2"/>
      <c r="I326" s="116"/>
      <c r="J326" s="116"/>
      <c r="K326" s="116"/>
      <c r="L326" s="116"/>
      <c r="M326" s="1"/>
      <c r="N326" s="1"/>
    </row>
    <row r="327" spans="1:14" s="114" customFormat="1" ht="28.5" customHeight="1">
      <c r="A327" s="58" t="s">
        <v>47</v>
      </c>
      <c r="B327" s="58" t="s">
        <v>48</v>
      </c>
      <c r="C327" s="117" t="s">
        <v>49</v>
      </c>
      <c r="D327" s="117" t="s">
        <v>50</v>
      </c>
      <c r="E327" s="151" t="s">
        <v>51</v>
      </c>
      <c r="F327" s="151"/>
      <c r="G327" s="151"/>
      <c r="H327" s="151"/>
      <c r="I327" s="5"/>
      <c r="J327" s="5"/>
      <c r="K327" s="5"/>
      <c r="L327" s="5"/>
      <c r="M327" s="1"/>
      <c r="N327" s="1"/>
    </row>
    <row r="328" spans="1:14" s="123" customFormat="1" ht="120" customHeight="1">
      <c r="A328" s="118" t="str">
        <f>'[1]Investor report - 10 Oct 2023'!A328</f>
        <v>Account Bank rating trigger</v>
      </c>
      <c r="B328" s="119" t="str">
        <f>'[1]Investor report - 10 Oct 2023'!B328</f>
        <v>Loss of required rating by the Account Bank</v>
      </c>
      <c r="C328" s="119" t="str">
        <f>'[1]Investor report - 10 Oct 2023'!C328</f>
        <v>Short-term: - / P-1 / F1 / -
Long-term: - / - / A / -</v>
      </c>
      <c r="D328" s="120" t="str">
        <f>'[1]Investor report - 10 Oct 2023'!D328</f>
        <v>no</v>
      </c>
      <c r="E328" s="141" t="str">
        <f>'[1]Investor report - 10 Oct 2023'!E328</f>
        <v>Within 60 days, replace with a counterparty which has such required ratings, or guarantee the obligations of the Account Bank.</v>
      </c>
      <c r="F328" s="143" t="e">
        <f>#REF!</f>
        <v>#REF!</v>
      </c>
      <c r="G328" s="143" t="e">
        <f>#REF!</f>
        <v>#REF!</v>
      </c>
      <c r="H328" s="142" t="e">
        <f>#REF!</f>
        <v>#REF!</v>
      </c>
      <c r="I328" s="121"/>
      <c r="J328" s="121"/>
      <c r="K328" s="121"/>
      <c r="L328" s="121"/>
      <c r="M328" s="122"/>
      <c r="N328" s="122"/>
    </row>
    <row r="329" spans="1:14" s="123" customFormat="1" ht="120" customHeight="1">
      <c r="A329" s="118" t="str">
        <f>'[1]Investor report - 10 Oct 2023'!A329</f>
        <v>Swap Collateral Account Bank rating trigger</v>
      </c>
      <c r="B329" s="119" t="str">
        <f>'[1]Investor report - 10 Oct 2023'!B329</f>
        <v>Loss of required rating by the Account Bank</v>
      </c>
      <c r="C329" s="119" t="str">
        <f>'[1]Investor report - 10 Oct 2023'!C329</f>
        <v>Short-term: - / P-1 / F1 / -
Long-term: - / - / A / -</v>
      </c>
      <c r="D329" s="120" t="str">
        <f>'[1]Investor report - 10 Oct 2023'!D329</f>
        <v>no</v>
      </c>
      <c r="E329" s="141" t="str">
        <f>'[1]Investor report - 10 Oct 2023'!E329</f>
        <v>Replace or guarantee the obligations of the Swap Collateral Account Bank within 60 days, or move to the Account Bank Remedial Ratings.</v>
      </c>
      <c r="F329" s="143" t="e">
        <f>#REF!</f>
        <v>#REF!</v>
      </c>
      <c r="G329" s="143" t="e">
        <f>#REF!</f>
        <v>#REF!</v>
      </c>
      <c r="H329" s="142" t="e">
        <f>#REF!</f>
        <v>#REF!</v>
      </c>
      <c r="I329" s="121"/>
      <c r="J329" s="121"/>
      <c r="K329" s="121"/>
      <c r="L329" s="121"/>
      <c r="M329" s="122"/>
      <c r="N329" s="122"/>
    </row>
    <row r="330" spans="1:14" s="123" customFormat="1" ht="120" customHeight="1">
      <c r="A330" s="118" t="str">
        <f>'[1]Investor report - 10 Oct 2023'!A330</f>
        <v>Servicer rating trigger</v>
      </c>
      <c r="B330" s="119" t="str">
        <f>'[1]Investor report - 10 Oct 2023'!B330</f>
        <v>Loss of required rating by the Servicer</v>
      </c>
      <c r="C330" s="119" t="str">
        <f>'[1]Investor report - 10 Oct 2023'!C330</f>
        <v>Long-term: - / Baa3(cr) / BBB- / -</v>
      </c>
      <c r="D330" s="120" t="str">
        <f>'[1]Investor report - 10 Oct 2023'!D330</f>
        <v>no</v>
      </c>
      <c r="E330" s="141" t="str">
        <f>'[1]Investor report - 10 Oct 2023'!E330</f>
        <v>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v>
      </c>
      <c r="F330" s="143" t="e">
        <f>#REF!</f>
        <v>#REF!</v>
      </c>
      <c r="G330" s="143" t="e">
        <f>#REF!</f>
        <v>#REF!</v>
      </c>
      <c r="H330" s="142" t="e">
        <f>#REF!</f>
        <v>#REF!</v>
      </c>
      <c r="I330" s="121"/>
      <c r="J330" s="121"/>
      <c r="K330" s="121"/>
      <c r="L330" s="121"/>
      <c r="M330" s="122"/>
      <c r="N330" s="122"/>
    </row>
    <row r="331" spans="1:14" s="123" customFormat="1" ht="120" customHeight="1">
      <c r="A331" s="118" t="str">
        <f>'[1]Investor report - 10 Oct 2023'!A331</f>
        <v>Cash Manager rating trigger</v>
      </c>
      <c r="B331" s="119" t="str">
        <f>'[1]Investor report - 10 Oct 2023'!B331</f>
        <v>Loss of required rating by the Cash Manager</v>
      </c>
      <c r="C331" s="119" t="str">
        <f>'[1]Investor report - 10 Oct 2023'!C331</f>
        <v>Long-term: - / Baa3(cr) / BBB- / -</v>
      </c>
      <c r="D331" s="120" t="str">
        <f>'[1]Investor report - 10 Oct 2023'!D331</f>
        <v>no</v>
      </c>
      <c r="E331" s="141" t="str">
        <f>'[1]Investor report - 10 Oct 2023'!E331</f>
        <v>The Servicer shall make all reasonable endeavours to enter into a back-up cash management agreement with a suitably experienced third party acceptable to the LLP and the Security Trustee within 60 days.</v>
      </c>
      <c r="F331" s="143" t="e">
        <f>#REF!</f>
        <v>#REF!</v>
      </c>
      <c r="G331" s="143" t="e">
        <f>#REF!</f>
        <v>#REF!</v>
      </c>
      <c r="H331" s="142" t="e">
        <f>#REF!</f>
        <v>#REF!</v>
      </c>
      <c r="I331" s="121"/>
      <c r="J331" s="121"/>
      <c r="K331" s="121"/>
      <c r="L331" s="121"/>
      <c r="M331" s="122"/>
      <c r="N331" s="122"/>
    </row>
    <row r="332" spans="1:14" s="123" customFormat="1" ht="120" customHeight="1">
      <c r="A332" s="118" t="str">
        <f>'[1]Investor report - 10 Oct 2023'!A332</f>
        <v>Perfection</v>
      </c>
      <c r="B332" s="119" t="str">
        <f>'[1]Investor report - 10 Oct 2023'!B332</f>
        <v>Loss of required rating by the Servicer</v>
      </c>
      <c r="C332" s="119" t="str">
        <f>'[1]Investor report - 10 Oct 2023'!C332</f>
        <v>Long-term: - / Baa3(cr) / BBB- / -</v>
      </c>
      <c r="D332" s="120" t="str">
        <f>'[1]Investor report - 10 Oct 2023'!D332</f>
        <v>no</v>
      </c>
      <c r="E332" s="141" t="str">
        <f>'[1]Investor report - 10 Oct 2023'!E332</f>
        <v>Transfer of legal title of LLP Mortgages to the LLP within 20 London business days.</v>
      </c>
      <c r="F332" s="143" t="e">
        <f>#REF!</f>
        <v>#REF!</v>
      </c>
      <c r="G332" s="143" t="e">
        <f>#REF!</f>
        <v>#REF!</v>
      </c>
      <c r="H332" s="142" t="e">
        <f>#REF!</f>
        <v>#REF!</v>
      </c>
      <c r="I332" s="121"/>
      <c r="J332" s="121"/>
      <c r="K332" s="121"/>
      <c r="L332" s="121"/>
      <c r="M332" s="122"/>
      <c r="N332" s="122"/>
    </row>
    <row r="333" spans="1:14" s="123" customFormat="1" ht="120" customHeight="1">
      <c r="A333" s="118" t="str">
        <f>'[1]Investor report - 10 Oct 2023'!A333</f>
        <v>Swap Counterparty Trigger</v>
      </c>
      <c r="B333" s="119" t="str">
        <f>'[1]Investor report - 10 Oct 2023'!B333</f>
        <v>Loss of required rating by the Swap Provider</v>
      </c>
      <c r="C333" s="119" t="str">
        <f>'[1]Investor report - 10 Oct 2023'!C333</f>
        <v>Short-term: - / - / F1 / -
Long-term: - / A3(cr) / A / -</v>
      </c>
      <c r="D333" s="120" t="str">
        <f>'[1]Investor report - 10 Oct 2023'!D333</f>
        <v>no</v>
      </c>
      <c r="E333" s="141" t="str">
        <f>'[1]Investor report - 10 Oct 2023'!E333</f>
        <v>Take measures under Relevant Swap Agreement or any other actions agreed with the Rating Agency including transfer of collateral, replacement of swap counterparty or finding suitably rated co-obligor.</v>
      </c>
      <c r="F333" s="143" t="e">
        <f>#REF!</f>
        <v>#REF!</v>
      </c>
      <c r="G333" s="143" t="e">
        <f>#REF!</f>
        <v>#REF!</v>
      </c>
      <c r="H333" s="142" t="e">
        <f>#REF!</f>
        <v>#REF!</v>
      </c>
      <c r="I333" s="121"/>
      <c r="J333" s="121"/>
      <c r="K333" s="121"/>
      <c r="L333" s="121"/>
      <c r="M333" s="122"/>
      <c r="N333" s="122"/>
    </row>
    <row r="334" spans="1:14" s="123" customFormat="1" ht="120" customHeight="1">
      <c r="A334" s="118" t="str">
        <f>'[1]Investor report - 10 Oct 2023'!A334</f>
        <v>Asset Coverage Test Set-Off Risk Protection</v>
      </c>
      <c r="B334" s="119" t="str">
        <f>'[1]Investor report - 10 Oct 2023'!B334</f>
        <v>Loss of required rating by the Seller</v>
      </c>
      <c r="C334" s="119" t="str">
        <f>'[1]Investor report - 10 Oct 2023'!C334</f>
        <v>Short-term: - / - / F1 / -
Long-term: - / A3(cr) / A / -</v>
      </c>
      <c r="D334" s="120" t="str">
        <f>'[1]Investor report - 10 Oct 2023'!D334</f>
        <v>no</v>
      </c>
      <c r="E334" s="141" t="str">
        <f>'[1]Investor report - 10 Oct 2023'!E334</f>
        <v>The set-off risk protection in the Asset Coverage Test shall be sized as per the Programme documentation.</v>
      </c>
      <c r="F334" s="143" t="e">
        <f>#REF!</f>
        <v>#REF!</v>
      </c>
      <c r="G334" s="143" t="e">
        <f>#REF!</f>
        <v>#REF!</v>
      </c>
      <c r="H334" s="142" t="e">
        <f>#REF!</f>
        <v>#REF!</v>
      </c>
      <c r="I334" s="121"/>
      <c r="J334" s="121"/>
      <c r="K334" s="121"/>
      <c r="L334" s="121"/>
      <c r="M334" s="122"/>
      <c r="N334" s="122"/>
    </row>
    <row r="335" spans="1:14" s="123" customFormat="1" ht="120" customHeight="1">
      <c r="A335" s="118" t="str">
        <f>'[1]Investor report - 10 Oct 2023'!A335</f>
        <v>Reserve Fund</v>
      </c>
      <c r="B335" s="119" t="str">
        <f>'[1]Investor report - 10 Oct 2023'!B335</f>
        <v>Loss of required rating by the Issuer</v>
      </c>
      <c r="C335" s="119" t="str">
        <f>'[1]Investor report - 10 Oct 2023'!C335</f>
        <v>Short-term: - / P-1(cr) / F1+ / -</v>
      </c>
      <c r="D335" s="120" t="str">
        <f>'[1]Investor report - 10 Oct 2023'!D335</f>
        <v>no</v>
      </c>
      <c r="E335" s="141" t="str">
        <f>'[1]Investor report - 10 Oct 2023'!E335</f>
        <v>Reserve Fund will be credited with the required amount calculated as per the Programme documentation.</v>
      </c>
      <c r="F335" s="143" t="e">
        <f>#REF!</f>
        <v>#REF!</v>
      </c>
      <c r="G335" s="143" t="e">
        <f>#REF!</f>
        <v>#REF!</v>
      </c>
      <c r="H335" s="142" t="e">
        <f>#REF!</f>
        <v>#REF!</v>
      </c>
      <c r="I335" s="121"/>
      <c r="J335" s="121"/>
      <c r="K335" s="121"/>
      <c r="L335" s="121"/>
      <c r="M335" s="122"/>
      <c r="N335" s="122"/>
    </row>
    <row r="336" spans="1:14" s="123" customFormat="1" ht="120" customHeight="1">
      <c r="A336" s="118" t="str">
        <f>'[1]Investor report - 10 Oct 2023'!A336</f>
        <v>Pre-Maturity Test (Hard Bullet Covered Bonds only)</v>
      </c>
      <c r="B336" s="119" t="str">
        <f>'[1]Investor report - 10 Oct 2023'!B336</f>
        <v>Loss of required rating by the Issuer if the Final Maturity Date of any Series of Hard Bullet Covered Bonds occurs within 6 (Moody’s) or 12 (Fitch) months</v>
      </c>
      <c r="C336" s="119" t="str">
        <f>'[1]Investor report - 10 Oct 2023'!C336</f>
        <v>at 6 months: 
Short-term: - / P-1(cr) / - / -
at 12 months: 
Short-term: - / - / F1+ / -</v>
      </c>
      <c r="D336" s="120" t="str">
        <f>'[1]Investor report - 10 Oct 2023'!D336</f>
        <v>no</v>
      </c>
      <c r="E336" s="141" t="str">
        <f>'[1]Investor report - 10 Oct 2023'!E336</f>
        <v>Requirement to fund the Pre-Maturity Liquidity Account to the Required Redemption Amount and, if necessary, the sale of Selected Mortgages.</v>
      </c>
      <c r="F336" s="143" t="e">
        <f>#REF!</f>
        <v>#REF!</v>
      </c>
      <c r="G336" s="143" t="e">
        <f>#REF!</f>
        <v>#REF!</v>
      </c>
      <c r="H336" s="142" t="e">
        <f>#REF!</f>
        <v>#REF!</v>
      </c>
      <c r="I336" s="121"/>
      <c r="J336" s="121"/>
      <c r="K336" s="121"/>
      <c r="L336" s="121"/>
      <c r="M336" s="122"/>
      <c r="N336" s="122"/>
    </row>
    <row r="337" spans="1:14" s="114" customFormat="1">
      <c r="A337" s="144"/>
      <c r="B337" s="145"/>
      <c r="C337" s="145"/>
      <c r="D337" s="145"/>
      <c r="E337" s="145"/>
      <c r="F337" s="145"/>
      <c r="G337" s="145"/>
      <c r="H337" s="146"/>
      <c r="I337" s="5"/>
      <c r="J337" s="5"/>
      <c r="K337" s="5"/>
      <c r="L337" s="5"/>
      <c r="M337" s="1"/>
      <c r="N337" s="1"/>
    </row>
    <row r="338" spans="1:14">
      <c r="A338" s="2" t="s">
        <v>52</v>
      </c>
      <c r="B338" s="2"/>
      <c r="C338" s="2"/>
      <c r="D338" s="2"/>
      <c r="E338" s="2"/>
      <c r="F338" s="2"/>
      <c r="G338" s="2"/>
      <c r="H338" s="2"/>
      <c r="I338" s="124"/>
      <c r="J338" s="124"/>
      <c r="K338" s="5"/>
      <c r="L338" s="5"/>
    </row>
    <row r="339" spans="1:14" customFormat="1" ht="15.75" customHeight="1">
      <c r="A339" s="33" t="s">
        <v>47</v>
      </c>
      <c r="B339" s="147" t="s">
        <v>53</v>
      </c>
      <c r="C339" s="148"/>
      <c r="D339" s="33" t="s">
        <v>50</v>
      </c>
      <c r="E339" s="149" t="s">
        <v>51</v>
      </c>
      <c r="F339" s="149"/>
      <c r="G339" s="149"/>
      <c r="H339" s="149"/>
      <c r="I339" s="124"/>
      <c r="J339" s="124"/>
      <c r="K339" s="5"/>
      <c r="L339" s="5"/>
    </row>
    <row r="340" spans="1:14" s="122" customFormat="1" ht="120" customHeight="1">
      <c r="A340" s="118" t="str">
        <f>'[1]Investor report - 10 Oct 2023'!A340</f>
        <v>Asset Coverage Test</v>
      </c>
      <c r="B340" s="141" t="str">
        <f>'[1]Investor report - 10 Oct 2023'!B340</f>
        <v>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v>
      </c>
      <c r="C340" s="142" t="e">
        <f>#REF!</f>
        <v>#REF!</v>
      </c>
      <c r="D340" s="120" t="str">
        <f>'[1]Investor report - 10 Oct 2023'!D340</f>
        <v>no</v>
      </c>
      <c r="E340" s="141" t="str">
        <f>'[1]Investor report - 10 Oct 2023'!E340</f>
        <v>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v>
      </c>
      <c r="F340" s="143" t="e">
        <f>#REF!</f>
        <v>#REF!</v>
      </c>
      <c r="G340" s="143" t="e">
        <f>#REF!</f>
        <v>#REF!</v>
      </c>
      <c r="H340" s="142" t="e">
        <f>#REF!</f>
        <v>#REF!</v>
      </c>
    </row>
    <row r="341" spans="1:14" s="122" customFormat="1" ht="120" customHeight="1">
      <c r="A341" s="118" t="str">
        <f>'[1]Investor report - 10 Oct 2023'!A341</f>
        <v>Interest Rate Shortfall Test</v>
      </c>
      <c r="B341" s="141" t="str">
        <f>'[1]Investor report - 10 Oct 2023'!B341</f>
        <v>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v>
      </c>
      <c r="C341" s="142" t="e">
        <f>#REF!</f>
        <v>#REF!</v>
      </c>
      <c r="D341" s="120" t="str">
        <f>'[1]Investor report - 10 Oct 2023'!D341</f>
        <v>no</v>
      </c>
      <c r="E341" s="141" t="str">
        <f>'[1]Investor report - 10 Oct 2023'!E341</f>
        <v>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v>
      </c>
      <c r="F341" s="143" t="e">
        <f>#REF!</f>
        <v>#REF!</v>
      </c>
      <c r="G341" s="143" t="e">
        <f>#REF!</f>
        <v>#REF!</v>
      </c>
      <c r="H341" s="142" t="e">
        <f>#REF!</f>
        <v>#REF!</v>
      </c>
    </row>
    <row r="342" spans="1:14" s="122" customFormat="1" ht="120" customHeight="1">
      <c r="A342" s="118" t="str">
        <f>'[1]Investor report - 10 Oct 2023'!A342</f>
        <v>Issuer Event of Default</v>
      </c>
      <c r="B342" s="141" t="str">
        <f>'[1]Investor report - 10 Oct 2023'!B342</f>
        <v>Any of the conditions, events or acts provided in Condition 9(a) (Issuer Events of Default) of the Programme Conditions occur.</v>
      </c>
      <c r="C342" s="142" t="e">
        <f>#REF!</f>
        <v>#REF!</v>
      </c>
      <c r="D342" s="120" t="str">
        <f>'[1]Investor report - 10 Oct 2023'!D342</f>
        <v>no</v>
      </c>
      <c r="E342" s="141" t="str">
        <f>'[1]Investor report - 10 Oct 2023'!E342</f>
        <v>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v>
      </c>
      <c r="F342" s="143" t="e">
        <f>#REF!</f>
        <v>#REF!</v>
      </c>
      <c r="G342" s="143" t="e">
        <f>#REF!</f>
        <v>#REF!</v>
      </c>
      <c r="H342" s="142" t="e">
        <f>#REF!</f>
        <v>#REF!</v>
      </c>
    </row>
    <row r="343" spans="1:14" s="122" customFormat="1" ht="120" customHeight="1">
      <c r="A343" s="118" t="str">
        <f>'[1]Investor report - 10 Oct 2023'!A343</f>
        <v>Amortisation Test</v>
      </c>
      <c r="B343" s="141" t="str">
        <f>'[1]Investor report - 10 Oct 2023'!B343</f>
        <v>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v>
      </c>
      <c r="C343" s="142" t="e">
        <f>#REF!</f>
        <v>#REF!</v>
      </c>
      <c r="D343" s="120" t="str">
        <f>'[1]Investor report - 10 Oct 2023'!D343</f>
        <v>no</v>
      </c>
      <c r="E343" s="141" t="str">
        <f>'[1]Investor report - 10 Oct 2023'!E343</f>
        <v>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v>
      </c>
      <c r="F343" s="143" t="e">
        <f>#REF!</f>
        <v>#REF!</v>
      </c>
      <c r="G343" s="143" t="e">
        <f>#REF!</f>
        <v>#REF!</v>
      </c>
      <c r="H343" s="142" t="e">
        <f>#REF!</f>
        <v>#REF!</v>
      </c>
    </row>
    <row r="344" spans="1:14" s="122" customFormat="1" ht="120" customHeight="1">
      <c r="A344" s="118" t="str">
        <f>'[1]Investor report - 10 Oct 2023'!A344</f>
        <v>Yield Shortfall Test</v>
      </c>
      <c r="B344" s="141" t="str">
        <f>'[1]Investor report - 10 Oct 2023'!B344</f>
        <v>Following an Issuer Event of Default which remains outstanding, the mortgages (once accounting for the Interest Rate Swap) must give an annual yield of less than SONIA + 0.40%.</v>
      </c>
      <c r="C344" s="142" t="e">
        <f>#REF!</f>
        <v>#REF!</v>
      </c>
      <c r="D344" s="120" t="str">
        <f>'[1]Investor report - 10 Oct 2023'!D344</f>
        <v>no</v>
      </c>
      <c r="E344" s="141" t="str">
        <f>'[1]Investor report - 10 Oct 2023'!E344</f>
        <v>LLP variable rate and other discretionary rates and/or margins may be increased.</v>
      </c>
      <c r="F344" s="143" t="e">
        <f>#REF!</f>
        <v>#REF!</v>
      </c>
      <c r="G344" s="143" t="e">
        <f>#REF!</f>
        <v>#REF!</v>
      </c>
      <c r="H344" s="142" t="e">
        <f>#REF!</f>
        <v>#REF!</v>
      </c>
    </row>
    <row r="345" spans="1:14" s="122" customFormat="1" ht="120" customHeight="1">
      <c r="A345" s="118" t="str">
        <f>'[1]Investor report - 10 Oct 2023'!A345</f>
        <v>LLP Event of Default</v>
      </c>
      <c r="B345" s="141" t="str">
        <f>'[1]Investor report - 10 Oct 2023'!B345</f>
        <v>Any of the conditions, events or acts provided in Condition 9(b) (LLP Events of Default) of the Programme Conditions occur.</v>
      </c>
      <c r="C345" s="142" t="e">
        <f>#REF!</f>
        <v>#REF!</v>
      </c>
      <c r="D345" s="120" t="str">
        <f>'[1]Investor report - 10 Oct 2023'!D345</f>
        <v>no</v>
      </c>
      <c r="E345" s="141" t="str">
        <f>'[1]Investor report - 10 Oct 2023'!E345</f>
        <v>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v>
      </c>
      <c r="F345" s="143" t="e">
        <f>#REF!</f>
        <v>#REF!</v>
      </c>
      <c r="G345" s="143" t="e">
        <f>#REF!</f>
        <v>#REF!</v>
      </c>
      <c r="H345" s="142" t="e">
        <f>#REF!</f>
        <v>#REF!</v>
      </c>
    </row>
    <row r="346" spans="1:14" s="122" customFormat="1" ht="120" customHeight="1">
      <c r="A346" s="118" t="str">
        <f>'[1]Investor report - 10 Oct 2023'!A346</f>
        <v>Perfection</v>
      </c>
      <c r="B346" s="141" t="str">
        <f>'[1]Investor report - 10 Oct 2023'!B346</f>
        <v>Any of the conditions, events or acts provided in Clause 7 (Perfection of the Assignment) of the Mortgage Sale Agreement occur.</v>
      </c>
      <c r="C346" s="142" t="e">
        <f>#REF!</f>
        <v>#REF!</v>
      </c>
      <c r="D346" s="120" t="str">
        <f>'[1]Investor report - 10 Oct 2023'!D346</f>
        <v>no</v>
      </c>
      <c r="E346" s="141" t="str">
        <f>'[1]Investor report - 10 Oct 2023'!E346</f>
        <v>Triggers the requirement to prepare perfection of title documents but not the steps necessary to perfect legal title.</v>
      </c>
      <c r="F346" s="143" t="e">
        <f>#REF!</f>
        <v>#REF!</v>
      </c>
      <c r="G346" s="143" t="e">
        <f>#REF!</f>
        <v>#REF!</v>
      </c>
      <c r="H346" s="142" t="e">
        <f>#REF!</f>
        <v>#REF!</v>
      </c>
    </row>
    <row r="347" spans="1:14" customFormat="1" ht="15" customHeight="1"/>
    <row r="348" spans="1:14" customFormat="1" ht="15" customHeight="1"/>
    <row r="349" spans="1:14" customFormat="1" ht="15" customHeight="1"/>
    <row r="350" spans="1:14" customFormat="1" ht="15" customHeight="1"/>
    <row r="351" spans="1:14" customFormat="1" ht="15" customHeight="1"/>
    <row r="352" spans="1:14" customFormat="1" ht="15" customHeight="1"/>
    <row r="354" spans="1:3">
      <c r="A354" s="125"/>
      <c r="B354" s="125"/>
      <c r="C354" s="125"/>
    </row>
    <row r="367" spans="1:3">
      <c r="A367" s="126"/>
    </row>
    <row r="368" spans="1:3">
      <c r="A368" s="127" t="s">
        <v>36</v>
      </c>
    </row>
  </sheetData>
  <sheetProtection formatCells="0" formatColumns="0" formatRows="0" insertColumns="0" insertRows="0" insertHyperlinks="0" deleteColumns="0" deleteRows="0" sort="0" autoFilter="0" pivotTables="0"/>
  <mergeCells count="60">
    <mergeCell ref="B14:F14"/>
    <mergeCell ref="A1:L1"/>
    <mergeCell ref="A2:L2"/>
    <mergeCell ref="A3:L9"/>
    <mergeCell ref="B12:F12"/>
    <mergeCell ref="B13:F13"/>
    <mergeCell ref="B26:D26"/>
    <mergeCell ref="B15:F15"/>
    <mergeCell ref="B16:F16"/>
    <mergeCell ref="B17:F17"/>
    <mergeCell ref="B18:F18"/>
    <mergeCell ref="B21:D21"/>
    <mergeCell ref="E21:F21"/>
    <mergeCell ref="G21:H21"/>
    <mergeCell ref="I21:J21"/>
    <mergeCell ref="K21:L21"/>
    <mergeCell ref="B24:D24"/>
    <mergeCell ref="B25:D25"/>
    <mergeCell ref="C78:E78"/>
    <mergeCell ref="B27:D27"/>
    <mergeCell ref="B28:D28"/>
    <mergeCell ref="B29:D29"/>
    <mergeCell ref="B30:D30"/>
    <mergeCell ref="B31:D31"/>
    <mergeCell ref="B32:D32"/>
    <mergeCell ref="C73:E73"/>
    <mergeCell ref="C74:E74"/>
    <mergeCell ref="C75:E75"/>
    <mergeCell ref="C76:E76"/>
    <mergeCell ref="C77:E77"/>
    <mergeCell ref="E335:H335"/>
    <mergeCell ref="C79:E79"/>
    <mergeCell ref="C80:E80"/>
    <mergeCell ref="F138:J138"/>
    <mergeCell ref="E327:H327"/>
    <mergeCell ref="E328:H328"/>
    <mergeCell ref="E329:H329"/>
    <mergeCell ref="E330:H330"/>
    <mergeCell ref="E331:H331"/>
    <mergeCell ref="E332:H332"/>
    <mergeCell ref="E333:H333"/>
    <mergeCell ref="E334:H334"/>
    <mergeCell ref="E336:H336"/>
    <mergeCell ref="A337:H337"/>
    <mergeCell ref="B339:C339"/>
    <mergeCell ref="E339:H339"/>
    <mergeCell ref="B340:C340"/>
    <mergeCell ref="E340:H340"/>
    <mergeCell ref="B341:C341"/>
    <mergeCell ref="E341:H341"/>
    <mergeCell ref="B342:C342"/>
    <mergeCell ref="E342:H342"/>
    <mergeCell ref="B343:C343"/>
    <mergeCell ref="E343:H343"/>
    <mergeCell ref="B344:C344"/>
    <mergeCell ref="E344:H344"/>
    <mergeCell ref="B345:C345"/>
    <mergeCell ref="E345:H345"/>
    <mergeCell ref="B346:C346"/>
    <mergeCell ref="E346:H346"/>
  </mergeCells>
  <pageMargins left="0.7" right="0.7" top="0.75" bottom="0.75" header="0.3" footer="0.3"/>
  <pageSetup paperSize="9" scale="27" fitToHeight="0" orientation="portrait" horizontalDpi="90" verticalDpi="90" r:id="rId1"/>
  <headerFooter>
    <oddFooter>&amp;C&amp;1#&amp;"Calibri"&amp;10&amp;K000000RESTRICTED</oddFooter>
  </headerFooter>
  <rowBreaks count="2" manualBreakCount="2">
    <brk id="150" max="13" man="1"/>
    <brk id="29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showGridLines="0" zoomScaleNormal="100" workbookViewId="0">
      <selection activeCell="A20" sqref="A20:A22"/>
    </sheetView>
  </sheetViews>
  <sheetFormatPr defaultColWidth="8.5703125" defaultRowHeight="15"/>
  <cols>
    <col min="1" max="1" width="56.140625" style="139" customWidth="1"/>
    <col min="2" max="2" width="255.42578125" style="140" customWidth="1"/>
    <col min="3" max="3" width="8.5703125" style="132" customWidth="1"/>
    <col min="4" max="16384" width="8.5703125" style="132"/>
  </cols>
  <sheetData>
    <row r="1" spans="1:2" customFormat="1" ht="18.75">
      <c r="A1" s="168" t="str">
        <f>'[1]Glossary - 10 Oct 2023'!A1:B1</f>
        <v>Glossary</v>
      </c>
      <c r="B1" s="168"/>
    </row>
    <row r="2" spans="1:2" customFormat="1" ht="15.75">
      <c r="A2" s="128" t="str">
        <f>'[1]Glossary - 10 Oct 2023'!A2</f>
        <v>Ref</v>
      </c>
      <c r="B2" s="128" t="str">
        <f>'[1]Glossary - 10 Oct 2023'!B2</f>
        <v>Description</v>
      </c>
    </row>
    <row r="3" spans="1:2" customFormat="1">
      <c r="A3" s="138" t="str">
        <f>'[1]Glossary - 10 Oct 2023'!A3</f>
        <v>Reporting period</v>
      </c>
      <c r="B3" s="129" t="str">
        <f>'[1]Glossary - 10 Oct 2023'!B3</f>
        <v>Reporting period runs from and including, the eleventh day of a calendar month to, and including, the tenth day of the following calendar month.</v>
      </c>
    </row>
    <row r="4" spans="1:2" customFormat="1" ht="135">
      <c r="A4" s="138" t="str">
        <f>'[1]Glossary - 10 Oct 2023'!A4</f>
        <v>True Balance</v>
      </c>
      <c r="B4" s="130" t="str">
        <f>'[1]Glossary - 10 Oct 2023'!B4</f>
        <v>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v>
      </c>
    </row>
    <row r="5" spans="1:2" customFormat="1">
      <c r="A5" s="164" t="str">
        <f>'[1]Glossary - 10 Oct 2023'!A5</f>
        <v>Current non-indexed LTV</v>
      </c>
      <c r="B5" s="131" t="str">
        <f>'[1]Glossary - 10 Oct 2023'!B5</f>
        <v>Current non-indexed LTV is the aggregate true balance of all loans within a mortgage account, divided by the value of the property securing the loans in that mortgage account at the date of the latest lending.</v>
      </c>
    </row>
    <row r="6" spans="1:2">
      <c r="A6" s="166" t="e">
        <f>#REF!</f>
        <v>#REF!</v>
      </c>
      <c r="B6" s="129" t="str">
        <f>'[1]Glossary - 10 Oct 2023'!B6</f>
        <v>Current non-indexed LTV is reported as zero where a customer borrower paid more than the outstanding balance of a mortgage.</v>
      </c>
    </row>
    <row r="7" spans="1:2" customFormat="1" ht="30">
      <c r="A7" s="164" t="str">
        <f>'[1]Glossary - 10 Oct 2023'!A7</f>
        <v>Current indexed LTV</v>
      </c>
      <c r="B7" s="133" t="str">
        <f>'[1]Glossary - 10 Oct 2023'!B7</f>
        <v>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v>
      </c>
    </row>
    <row r="8" spans="1:2">
      <c r="A8" s="166" t="e">
        <f>#REF!</f>
        <v>#REF!</v>
      </c>
      <c r="B8" s="129" t="str">
        <f>'[1]Glossary - 10 Oct 2023'!B8</f>
        <v>Indexed LTV is reported as zero where a customer borrower paid more than the outstanding balance of a mortgage.</v>
      </c>
    </row>
    <row r="9" spans="1:2" customFormat="1" ht="30">
      <c r="A9" s="134" t="str">
        <f>'[1]Glossary - 10 Oct 2023'!A9</f>
        <v>Monthly Constant Pre-Payment Rate (CPR)</v>
      </c>
      <c r="B9" s="133" t="str">
        <f>'[1]Glossary - 10 Oct 2023'!B9</f>
        <v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v>
      </c>
    </row>
    <row r="10" spans="1:2" customFormat="1" ht="30">
      <c r="A10" s="134" t="str">
        <f>'[1]Glossary - 10 Oct 2023'!A10</f>
        <v>Monthly Principal Payment Rate (PPR)</v>
      </c>
      <c r="B10" s="129" t="str">
        <f>'[1]Glossary - 10 Oct 2023'!B10</f>
        <v>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v>
      </c>
    </row>
    <row r="11" spans="1:2" customFormat="1">
      <c r="A11" s="134" t="str">
        <f>'[1]Glossary - 10 Oct 2023'!A11</f>
        <v>Quarterly Average CPR/PPR</v>
      </c>
      <c r="B11" s="129" t="str">
        <f>'[1]Glossary - 10 Oct 2023'!B11</f>
        <v xml:space="preserve">Quarterly Average CPR/PPR is the average of the three most recent monthly CPR / PPR expressed as a percentage. These are annualised using the formula: 1-((1-M)^12) where M is the Quarterly Average CPR/PPR expressed as a percentage. </v>
      </c>
    </row>
    <row r="12" spans="1:2" customFormat="1" ht="60">
      <c r="A12" s="135" t="str">
        <f>'[1]Glossary - 10 Oct 2023'!A12</f>
        <v>Arrears</v>
      </c>
      <c r="B12" s="130" t="str">
        <f>'[1]Glossary - 10 Oct 2023'!B12</f>
        <v>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v>
      </c>
    </row>
    <row r="13" spans="1:2" customFormat="1">
      <c r="A13" s="136" t="str">
        <f>'[1]Glossary - 10 Oct 2023'!A13</f>
        <v>Mortgage collections</v>
      </c>
      <c r="B13" s="133" t="str">
        <f>'[1]Glossary - 10 Oct 2023'!B13</f>
        <v>Mortgage Collections include all cash receipts on a mortgage within the portfolio excluding monies paid by HSBC UK Bank plc in respect of mortgages repurchased from the portfolio.</v>
      </c>
    </row>
    <row r="14" spans="1:2">
      <c r="A14" s="138" t="str">
        <f>'[1]Glossary - 10 Oct 2023'!A14</f>
        <v>Seasoning</v>
      </c>
      <c r="B14" s="129" t="str">
        <f>'[1]Glossary - 10 Oct 2023'!B14</f>
        <v>Seasoning refers to the number of months since the date of origination of the loan.</v>
      </c>
    </row>
    <row r="15" spans="1:2">
      <c r="A15" s="138" t="str">
        <f>'[1]Glossary - 10 Oct 2023'!A15</f>
        <v>Remaining Term</v>
      </c>
      <c r="B15" s="129" t="str">
        <f>'[1]Glossary - 10 Oct 2023'!B15</f>
        <v>Remaining Term refers to the number of remaining months to maturity of each loan.</v>
      </c>
    </row>
    <row r="16" spans="1:2">
      <c r="A16" s="135" t="str">
        <f>'[1]Glossary - 10 Oct 2023'!A16</f>
        <v>Weighted Average (WA)</v>
      </c>
      <c r="B16" s="133" t="str">
        <f>'[1]Glossary - 10 Oct 2023'!B16</f>
        <v>All Weighted Average (WA) calculations are weighted by True Balance.</v>
      </c>
    </row>
    <row r="17" spans="1:2">
      <c r="A17" s="135"/>
      <c r="B17" s="133"/>
    </row>
    <row r="18" spans="1:2" customFormat="1" ht="18.75">
      <c r="A18" s="168" t="str">
        <f>'[1]Glossary - 10 Oct 2023'!A18</f>
        <v>Supplementary notes</v>
      </c>
      <c r="B18" s="168" t="e">
        <f>#REF!</f>
        <v>#REF!</v>
      </c>
    </row>
    <row r="19" spans="1:2" customFormat="1" ht="15.75">
      <c r="A19" s="128" t="str">
        <f>'[1]Glossary - 10 Oct 2023'!A19</f>
        <v>Ref</v>
      </c>
      <c r="B19" s="128" t="str">
        <f>'[1]Glossary - 10 Oct 2023'!B19</f>
        <v>Description</v>
      </c>
    </row>
    <row r="20" spans="1:2" customFormat="1">
      <c r="A20" s="164" t="str">
        <f>'[1]Glossary - 10 Oct 2023'!A20</f>
        <v>Counterparties, Ratings table</v>
      </c>
      <c r="B20" s="129" t="str">
        <f>'[1]Glossary - 10 Oct 2023'!B20</f>
        <v>The swap provider(s) rating trigger disclosed is the next trigger point. There may be subsequent triggers, as detailed in the relevant swap agreement.</v>
      </c>
    </row>
    <row r="21" spans="1:2">
      <c r="A21" s="165" t="e">
        <f>#REF!</f>
        <v>#REF!</v>
      </c>
      <c r="B21" s="129" t="str">
        <f>'[1]Glossary - 10 Oct 2023'!B21</f>
        <v>There are no minimum ratings for the Issuer, although its ratings are linked to certain programme triggers - see the Programme Triggers section.</v>
      </c>
    </row>
    <row r="22" spans="1:2" customFormat="1">
      <c r="A22" s="166" t="e">
        <f>#REF!</f>
        <v>#REF!</v>
      </c>
      <c r="B22" s="133" t="str">
        <f>'[1]Glossary - 10 Oct 2023'!B22</f>
        <v>Swap details relate to interest rate swap and exclude covered bond swaps. HSBC UK Bank plc entered into a fixed interest rate swap to hedge against some or all possible variances between interest payable on cover pool and compounded daily SONIA rate.</v>
      </c>
    </row>
    <row r="23" spans="1:2">
      <c r="A23" s="164" t="str">
        <f>'[1]Glossary - 10 Oct 2023'!A23</f>
        <v>Accounts, Ledgers table</v>
      </c>
      <c r="B23" s="137" t="str">
        <f>'[1]Glossary - 10 Oct 2023'!B23</f>
        <v>The waterfall reported (including Intercompany Loan Settlement) is that which will be made in the next reporting period.</v>
      </c>
    </row>
    <row r="24" spans="1:2">
      <c r="A24" s="165" t="e">
        <f>#REF!</f>
        <v>#REF!</v>
      </c>
      <c r="B24" s="137" t="str">
        <f>'[1]Glossary - 10 Oct 2023'!B24</f>
        <v>Members' profit is paid once a year, on the LLP payment date, which the anniversary of the programme establishment falls into.</v>
      </c>
    </row>
    <row r="25" spans="1:2">
      <c r="A25" s="166" t="e">
        <f>#REF!</f>
        <v>#REF!</v>
      </c>
      <c r="B25" s="129" t="str">
        <f>'[1]Glossary - 10 Oct 2023'!B25</f>
        <v>Ledgers and Accounts balances are reported as at the reporting period end, before the distribution of revenue and principal receipts.</v>
      </c>
    </row>
    <row r="26" spans="1:2">
      <c r="A26" s="164" t="str">
        <f>'[1]Glossary - 10 Oct 2023'!A26</f>
        <v>Asset Coverage Test ("ACT") table</v>
      </c>
      <c r="B26" s="129" t="str">
        <f>'[1]Glossary - 10 Oct 2023'!B26</f>
        <v>For full description of the ACT requirements, please refer to the Prospectus.</v>
      </c>
    </row>
    <row r="27" spans="1:2" customFormat="1" ht="90">
      <c r="A27" s="165" t="e">
        <f>#REF!</f>
        <v>#REF!</v>
      </c>
      <c r="B27" s="129" t="str">
        <f>'[1]Glossary - 10 Oct 2023'!B27</f>
        <v>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v>
      </c>
    </row>
    <row r="28" spans="1:2">
      <c r="A28" s="166" t="e">
        <f>#REF!</f>
        <v>#REF!</v>
      </c>
      <c r="B28" s="129" t="str">
        <f>'[1]Glossary - 10 Oct 2023'!B28</f>
        <v>Item B of the Asset Coverage Test excludes principal balances distributed back to the Seller in the next reporting period.</v>
      </c>
    </row>
    <row r="29" spans="1:2" customFormat="1" ht="30">
      <c r="A29" s="164" t="str">
        <f>'[1]Glossary - 10 Oct 2023'!A29</f>
        <v>Programme-Level Characteristics table</v>
      </c>
      <c r="B29" s="129" t="str">
        <f>'[1]Glossary - 10 Oct 2023'!B29</f>
        <v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v>
      </c>
    </row>
    <row r="30" spans="1:2">
      <c r="A30" s="165" t="e">
        <f>#REF!</f>
        <v>#REF!</v>
      </c>
      <c r="B30" s="129" t="str">
        <f>'[1]Glossary - 10 Oct 2023'!B30</f>
        <v>Balance disclosed as Aggregate deposits attaching to the cover pool (GBP) is the amount required under item X (set-off risk) of the ACT.</v>
      </c>
    </row>
    <row r="31" spans="1:2" customFormat="1">
      <c r="A31" s="165" t="e">
        <f>#REF!</f>
        <v>#REF!</v>
      </c>
      <c r="B31" s="133" t="str">
        <f>'[1]Glossary - 10 Oct 2023'!B31</f>
        <v>The nominal level of over collateralisation includes cash held on the principal ledger, excluding any waterfall distributions back to the seller in the next calendar month.</v>
      </c>
    </row>
    <row r="32" spans="1:2">
      <c r="A32" s="165" t="e">
        <f>#REF!</f>
        <v>#REF!</v>
      </c>
      <c r="B32" s="129" t="str">
        <f>'[1]Glossary - 10 Oct 2023'!B32</f>
        <v>The Constant Default Rate is not applicable to revolving programmes.</v>
      </c>
    </row>
    <row r="33" spans="1:2">
      <c r="A33" s="165" t="e">
        <f>#REF!</f>
        <v>#REF!</v>
      </c>
      <c r="B33" s="129" t="str">
        <f>'[1]Glossary - 10 Oct 2023'!B33</f>
        <v>Moody's Timely Payment Indicator and Moody's Collateral Score (%) are sourced from “Moody’s Investor Service”.</v>
      </c>
    </row>
    <row r="34" spans="1:2">
      <c r="A34" s="166" t="e">
        <f>#REF!</f>
        <v>#REF!</v>
      </c>
      <c r="B34" s="133" t="str">
        <f>'[1]Glossary - 10 Oct 2023'!B34</f>
        <v>Fitch Payment Continuity Uplift (PCU) is reported as Fitch Discontinuity Cap.</v>
      </c>
    </row>
    <row r="35" spans="1:2">
      <c r="A35" s="164" t="str">
        <f>'[1]Glossary - 10 Oct 2023'!A35</f>
        <v>Mortgage collections table</v>
      </c>
      <c r="B35" s="133" t="str">
        <f>'[1]Glossary - 10 Oct 2023'!B35</f>
        <v>Mortgage collections (unscheduled - interest) is not reported as all unscheduled collections are treated as principal.</v>
      </c>
    </row>
    <row r="36" spans="1:2" customFormat="1" ht="30" customHeight="1">
      <c r="A36" s="166" t="e">
        <f>#REF!</f>
        <v>#REF!</v>
      </c>
      <c r="B36" s="133" t="str">
        <f>'[1]Glossary - 10 Oct 2023'!B36</f>
        <v>Mortgage collections (unscheduled - principal) does not comprise payments from HSBC UK Bank plc for the repurchase of loans from the portfolio, and comprise capital repayments and redemptions other than those received at the expected term end date of the loan.</v>
      </c>
    </row>
    <row r="37" spans="1:2">
      <c r="A37" s="164" t="str">
        <f>'[1]Glossary - 10 Oct 2023'!A37</f>
        <v>Loan Redemptions &amp; Replenishments Since Previous Reporting Date table</v>
      </c>
      <c r="B37" s="129" t="str">
        <f>'[1]Glossary - 10 Oct 2023'!B37</f>
        <v>Loan redemptions and Loans bought back by seller are reported as of the immediately preceding reporting period end.</v>
      </c>
    </row>
    <row r="38" spans="1:2">
      <c r="A38" s="166" t="e">
        <f>#REF!</f>
        <v>#REF!</v>
      </c>
      <c r="B38" s="129" t="str">
        <f>'[1]Glossary - 10 Oct 2023'!B38</f>
        <v>Loans sold into the cover pool are reported as of the reporting period end.</v>
      </c>
    </row>
    <row r="39" spans="1:2">
      <c r="A39" s="164" t="str">
        <f>'[1]Glossary - 10 Oct 2023'!A39</f>
        <v>Product Rate Type and Reversionary Profiles table</v>
      </c>
      <c r="B39" s="129" t="str">
        <f>'[1]Glossary - 10 Oct 2023'!B39</f>
        <v>Standard Variable Rate (SVR) refers to HSBC Standard Variable rate applicable to residential mortgages.</v>
      </c>
    </row>
    <row r="40" spans="1:2" customFormat="1">
      <c r="A40" s="165" t="e">
        <f>#REF!</f>
        <v>#REF!</v>
      </c>
      <c r="B40" s="129" t="str">
        <f>'[1]Glossary - 10 Oct 2023'!B40</f>
        <v>Margins are based on the index rate, therefore fixed loans are reported at the fixed rate, tracker are reported over BBR (5.25%) and variable over SVR (6.99%).</v>
      </c>
    </row>
    <row r="41" spans="1:2">
      <c r="A41" s="166" t="e">
        <f>#REF!</f>
        <v>#REF!</v>
      </c>
      <c r="B41" s="129" t="str">
        <f>'[1]Glossary - 10 Oct 2023'!B41</f>
        <v>The initial rate is considered to be the same as the current rate.</v>
      </c>
    </row>
    <row r="42" spans="1:2">
      <c r="A42" s="138" t="str">
        <f>'[1]Glossary - 10 Oct 2023'!A42</f>
        <v>Regional distribution table</v>
      </c>
      <c r="B42" s="129" t="str">
        <f>'[1]Glossary - 10 Oct 2023'!B42</f>
        <v>Regions are defined in line with Level 1 of the Nomenclature of Territorial Units for Statistics (NUTS) codes of the United Kingdom.</v>
      </c>
    </row>
    <row r="43" spans="1:2">
      <c r="A43" s="138" t="str">
        <f>'[1]Glossary - 10 Oct 2023'!A43</f>
        <v>Repayment type table</v>
      </c>
      <c r="B43" s="129" t="str">
        <f>'[1]Glossary - 10 Oct 2023'!B43</f>
        <v>The analysis is performed at loan level and therefore there are no balances shown as part-and-part.</v>
      </c>
    </row>
    <row r="44" spans="1:2">
      <c r="A44" s="167" t="str">
        <f>'[1]Glossary - 10 Oct 2023'!A44</f>
        <v>Employment status table</v>
      </c>
      <c r="B44" s="129" t="str">
        <f>'[1]Glossary - 10 Oct 2023'!B44</f>
        <v>Employment status reported is the latest information held on borrower's record.</v>
      </c>
    </row>
    <row r="45" spans="1:2">
      <c r="A45" s="167" t="e">
        <f>#REF!</f>
        <v>#REF!</v>
      </c>
      <c r="B45" s="129" t="str">
        <f>'[1]Glossary - 10 Oct 2023'!B45</f>
        <v xml:space="preserve">First borrower's employment status is reported. Where the first borrower is unemployed, then second borrower's employment status is reported. </v>
      </c>
    </row>
  </sheetData>
  <mergeCells count="12">
    <mergeCell ref="A44:A45"/>
    <mergeCell ref="A1:B1"/>
    <mergeCell ref="A5:A6"/>
    <mergeCell ref="A7:A8"/>
    <mergeCell ref="A18:B18"/>
    <mergeCell ref="A20:A22"/>
    <mergeCell ref="A23:A25"/>
    <mergeCell ref="A26:A28"/>
    <mergeCell ref="A29:A34"/>
    <mergeCell ref="A35:A36"/>
    <mergeCell ref="A37:A38"/>
    <mergeCell ref="A39:A41"/>
  </mergeCells>
  <pageMargins left="0.7" right="0.7" top="0.75" bottom="0.75" header="0.3" footer="0.3"/>
  <pageSetup paperSize="9" scale="28" fitToHeight="0" orientation="portrait" horizontalDpi="90" verticalDpi="90" r:id="rId1"/>
  <headerFooter>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00F03D-CB69-4962-8938-CE5F727EB3E6}"/>
</file>

<file path=customXml/itemProps2.xml><?xml version="1.0" encoding="utf-8"?>
<ds:datastoreItem xmlns:ds="http://schemas.openxmlformats.org/officeDocument/2006/customXml" ds:itemID="{70232581-66D7-4EF2-8012-DEB2D6EE2EBB}"/>
</file>

<file path=customXml/itemProps3.xml><?xml version="1.0" encoding="utf-8"?>
<ds:datastoreItem xmlns:ds="http://schemas.openxmlformats.org/officeDocument/2006/customXml" ds:itemID="{C5B124DF-31E5-4D9E-B418-3276271ACF7D}"/>
</file>

<file path=docProps/app.xml><?xml version="1.0" encoding="utf-8"?>
<Properties xmlns="http://schemas.openxmlformats.org/officeDocument/2006/extended-properties" xmlns:vt="http://schemas.openxmlformats.org/officeDocument/2006/docPropsVTypes">
  <Application>Microsoft Excel Web App</Application>
  <Manager/>
  <Company>HSBC</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2023-10-23T16:14:18Z</dcterms:created>
  <dcterms:modified xsi:type="dcterms:W3CDTF">2023-10-31T04:37:16Z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2023-10-23T16:15:12Z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821de0aa-42c6-48f8-a7b2-85f3eb38c131</vt:lpwstr>
  </property>
  <property fmtid="{D5CDD505-2E9C-101B-9397-08002B2CF9AE}" pid="8" name="MSIP_Label_f851b4f6-a95e-46a7-8457-84c26f440032_ContentBits">
    <vt:lpwstr>2</vt:lpwstr>
  </property>
  <property fmtid="{D5CDD505-2E9C-101B-9397-08002B2CF9AE}" pid="9" name="Classification">
    <vt:lpwstr>RESTRICTED</vt:lpwstr>
  </property>
</Properties>
</file>